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72" windowHeight="7800" tabRatio="793" firstSheet="4" activeTab="8"/>
  </bookViews>
  <sheets>
    <sheet name="07 de Outubro de 2008" sheetId="1" r:id="rId1"/>
    <sheet name="Ranking 2008" sheetId="2" r:id="rId2"/>
    <sheet name="Ranking 2005" sheetId="3" r:id="rId3"/>
    <sheet name="Ranking 2004" sheetId="4" r:id="rId4"/>
    <sheet name="Ranking 2003" sheetId="5" r:id="rId5"/>
    <sheet name="Ranking 2002" sheetId="6" r:id="rId6"/>
    <sheet name="Ranking 2001" sheetId="7" r:id="rId7"/>
    <sheet name="Ranking 2014" sheetId="8" r:id="rId8"/>
    <sheet name="MAIOR E MELHOR" sheetId="9" r:id="rId9"/>
    <sheet name="Ranking 2011" sheetId="10" r:id="rId10"/>
    <sheet name="rank 2015" sheetId="11" r:id="rId11"/>
    <sheet name="Plan2" sheetId="12" r:id="rId12"/>
  </sheets>
  <definedNames/>
  <calcPr fullCalcOnLoad="1"/>
</workbook>
</file>

<file path=xl/sharedStrings.xml><?xml version="1.0" encoding="utf-8"?>
<sst xmlns="http://schemas.openxmlformats.org/spreadsheetml/2006/main" count="5253" uniqueCount="915">
  <si>
    <t>Amora do taboao</t>
  </si>
  <si>
    <t>Bullvillage</t>
  </si>
  <si>
    <t>Matriart Lg</t>
  </si>
  <si>
    <t>Verhum Monthanun</t>
  </si>
  <si>
    <t>Emery Bowen</t>
  </si>
  <si>
    <t>115º</t>
  </si>
  <si>
    <t>Engelberg</t>
  </si>
  <si>
    <t>118º</t>
  </si>
  <si>
    <t>Estrela Ursa</t>
  </si>
  <si>
    <t>Excalibus Quirt</t>
  </si>
  <si>
    <t>119º</t>
  </si>
  <si>
    <t>Fator Branco</t>
  </si>
  <si>
    <t>121º</t>
  </si>
  <si>
    <t>Feras do Universo</t>
  </si>
  <si>
    <t>122º</t>
  </si>
  <si>
    <t>Fine Flair</t>
  </si>
  <si>
    <t>123º</t>
  </si>
  <si>
    <t>Flamboyant's</t>
  </si>
  <si>
    <t>124º</t>
  </si>
  <si>
    <t>Fortaleza da Aldeia</t>
  </si>
  <si>
    <t>125º</t>
  </si>
  <si>
    <t>Fortress Bull's</t>
  </si>
  <si>
    <t>126º</t>
  </si>
  <si>
    <t>Foul Fighter</t>
  </si>
  <si>
    <t>127º</t>
  </si>
  <si>
    <t>Frankenberg</t>
  </si>
  <si>
    <t>Fredybull</t>
  </si>
  <si>
    <t>129º</t>
  </si>
  <si>
    <t>Free Soul Evangely</t>
  </si>
  <si>
    <t>130º</t>
  </si>
  <si>
    <t>Freed Bull</t>
  </si>
  <si>
    <t>131º</t>
  </si>
  <si>
    <t>Funny´s Afford</t>
  </si>
  <si>
    <t>132º</t>
  </si>
  <si>
    <t>Galileia</t>
  </si>
  <si>
    <t>133º</t>
  </si>
  <si>
    <t>Gama Grass</t>
  </si>
  <si>
    <t>134º</t>
  </si>
  <si>
    <t>Gameness</t>
  </si>
  <si>
    <t>137º</t>
  </si>
  <si>
    <t>Ganan</t>
  </si>
  <si>
    <t>Gandini's</t>
  </si>
  <si>
    <t>138º</t>
  </si>
  <si>
    <t>Gang do Perigo</t>
  </si>
  <si>
    <t>139º</t>
  </si>
  <si>
    <t>Germanisch</t>
  </si>
  <si>
    <t>Giunta's Castle</t>
  </si>
  <si>
    <t>Golden Hawk</t>
  </si>
  <si>
    <t>142º</t>
  </si>
  <si>
    <t>Golden Lake</t>
  </si>
  <si>
    <t>143º</t>
  </si>
  <si>
    <t>Golden Rhapsod</t>
  </si>
  <si>
    <t>Golden Rust</t>
  </si>
  <si>
    <t>147º</t>
  </si>
  <si>
    <t>Golden Square</t>
  </si>
  <si>
    <t>148º</t>
  </si>
  <si>
    <t>Grands Boulevards</t>
  </si>
  <si>
    <t>150º</t>
  </si>
  <si>
    <t>Grosse Krieger</t>
  </si>
  <si>
    <t>151º</t>
  </si>
  <si>
    <t>Grow Light</t>
  </si>
  <si>
    <t>152º</t>
  </si>
  <si>
    <t>Habacuque</t>
  </si>
  <si>
    <t>155º</t>
  </si>
  <si>
    <t>Hard Gamenes</t>
  </si>
  <si>
    <t>157º</t>
  </si>
  <si>
    <t>Hastings</t>
  </si>
  <si>
    <t>158º</t>
  </si>
  <si>
    <t>Haus Tannenhof</t>
  </si>
  <si>
    <t>162º</t>
  </si>
  <si>
    <t>Hegar</t>
  </si>
  <si>
    <t>163º</t>
  </si>
  <si>
    <t>Henrimacel</t>
  </si>
  <si>
    <t>164º</t>
  </si>
  <si>
    <t>Hillsborough</t>
  </si>
  <si>
    <t>Holy Crystal</t>
  </si>
  <si>
    <t>165º</t>
  </si>
  <si>
    <t>Hortobagi Delibabi</t>
  </si>
  <si>
    <t>166º</t>
  </si>
  <si>
    <t>Hunter´s Jo</t>
  </si>
  <si>
    <t>167º</t>
  </si>
  <si>
    <t>Hunter's Place</t>
  </si>
  <si>
    <t>168º</t>
  </si>
  <si>
    <t>Iauaraturu</t>
  </si>
  <si>
    <t>170º</t>
  </si>
  <si>
    <t>Iguatemi</t>
  </si>
  <si>
    <t>171º</t>
  </si>
  <si>
    <t>IMB</t>
  </si>
  <si>
    <t>173º</t>
  </si>
  <si>
    <t>Infiniti</t>
  </si>
  <si>
    <t>174º</t>
  </si>
  <si>
    <t>Interagro</t>
  </si>
  <si>
    <t>175º</t>
  </si>
  <si>
    <t>Jeestaff Bull</t>
  </si>
  <si>
    <t>177º</t>
  </si>
  <si>
    <t>Kaishi &amp; Symarun</t>
  </si>
  <si>
    <t>179º</t>
  </si>
  <si>
    <t>Kalevala</t>
  </si>
  <si>
    <t>180º</t>
  </si>
  <si>
    <t>Kaminari Inu</t>
  </si>
  <si>
    <t>181º</t>
  </si>
  <si>
    <t>Kék Túz</t>
  </si>
  <si>
    <t>182º</t>
  </si>
  <si>
    <t>Kilan</t>
  </si>
  <si>
    <t>183º</t>
  </si>
  <si>
    <t>King of Saga</t>
  </si>
  <si>
    <t>184º</t>
  </si>
  <si>
    <t>Kingdon of Chocolate</t>
  </si>
  <si>
    <t>King's Breed</t>
  </si>
  <si>
    <t>185º</t>
  </si>
  <si>
    <t>klinger</t>
  </si>
  <si>
    <t>186º</t>
  </si>
  <si>
    <t>Koeler</t>
  </si>
  <si>
    <t>Konfu</t>
  </si>
  <si>
    <t>188º</t>
  </si>
  <si>
    <t>Konigsgarten</t>
  </si>
  <si>
    <t>Kosmico</t>
  </si>
  <si>
    <t>190º</t>
  </si>
  <si>
    <t>Koyuki</t>
  </si>
  <si>
    <t>Krotetsky's</t>
  </si>
  <si>
    <t>Kunitomo</t>
  </si>
  <si>
    <t>La Neblina</t>
  </si>
  <si>
    <t>191º</t>
  </si>
  <si>
    <t>La Noblesse</t>
  </si>
  <si>
    <t>La Vinci</t>
  </si>
  <si>
    <t>192º</t>
  </si>
  <si>
    <t>Lago Del Zurigo</t>
  </si>
  <si>
    <t>193º</t>
  </si>
  <si>
    <t>L'Ahig</t>
  </si>
  <si>
    <t>194º</t>
  </si>
  <si>
    <t>Lake Buena Vista</t>
  </si>
  <si>
    <t>195º</t>
  </si>
  <si>
    <t>Land Breeder</t>
  </si>
  <si>
    <t>36º</t>
  </si>
  <si>
    <t>Larissa's</t>
  </si>
  <si>
    <t>Lauter Kampe</t>
  </si>
  <si>
    <t>196º</t>
  </si>
  <si>
    <t>Leavylane's</t>
  </si>
  <si>
    <t>197º</t>
  </si>
  <si>
    <t>Lebruca</t>
  </si>
  <si>
    <t>200º</t>
  </si>
  <si>
    <t>Lexus</t>
  </si>
  <si>
    <t>201º</t>
  </si>
  <si>
    <t>Lindembrucke</t>
  </si>
  <si>
    <t>Loyal Springer</t>
  </si>
  <si>
    <t>203º</t>
  </si>
  <si>
    <t>Luzy´s Dog</t>
  </si>
  <si>
    <t>204º</t>
  </si>
  <si>
    <t>Lymington</t>
  </si>
  <si>
    <t>205º</t>
  </si>
  <si>
    <t>M. Ziareck</t>
  </si>
  <si>
    <t>206º</t>
  </si>
  <si>
    <t>Mac Haus</t>
  </si>
  <si>
    <t>207º</t>
  </si>
  <si>
    <t>MACM</t>
  </si>
  <si>
    <t>208º</t>
  </si>
  <si>
    <t>Macoe's Place</t>
  </si>
  <si>
    <t>210º</t>
  </si>
  <si>
    <t>Mallku's Home</t>
  </si>
  <si>
    <t>211º</t>
  </si>
  <si>
    <t>Maloca dos Filas</t>
  </si>
  <si>
    <t>212º</t>
  </si>
  <si>
    <t>Mastin House</t>
  </si>
  <si>
    <t>213º</t>
  </si>
  <si>
    <t>Mayer's</t>
  </si>
  <si>
    <t>214º</t>
  </si>
  <si>
    <t>Mei Mei</t>
  </si>
  <si>
    <t>215º</t>
  </si>
  <si>
    <t>Mel's</t>
  </si>
  <si>
    <t>Midas Touch</t>
  </si>
  <si>
    <t>216º</t>
  </si>
  <si>
    <t>Midnight Sun</t>
  </si>
  <si>
    <t>219º</t>
  </si>
  <si>
    <t>Ming Lyn</t>
  </si>
  <si>
    <t>Montain Trip</t>
  </si>
  <si>
    <t>225º</t>
  </si>
  <si>
    <t>Moon Walker</t>
  </si>
  <si>
    <t>Mopshound</t>
  </si>
  <si>
    <t>226º</t>
  </si>
  <si>
    <t>Morada do Guerreiro</t>
  </si>
  <si>
    <t>MP</t>
  </si>
  <si>
    <t>227º</t>
  </si>
  <si>
    <t>Nayami</t>
  </si>
  <si>
    <t>228º</t>
  </si>
  <si>
    <t>New Kraftefeld</t>
  </si>
  <si>
    <t>229º</t>
  </si>
  <si>
    <t>Nisia Floresta</t>
  </si>
  <si>
    <t>230º</t>
  </si>
  <si>
    <t>Norte do Vesuvio</t>
  </si>
  <si>
    <t>231º</t>
  </si>
  <si>
    <t>Noseys Club</t>
  </si>
  <si>
    <t>Nossos Sonhos</t>
  </si>
  <si>
    <t>233º</t>
  </si>
  <si>
    <t xml:space="preserve">Notorious </t>
  </si>
  <si>
    <t>Nuke Pit</t>
  </si>
  <si>
    <t>234º</t>
  </si>
  <si>
    <t>Old Black Family</t>
  </si>
  <si>
    <t>235º</t>
  </si>
  <si>
    <t>On The Rocks</t>
  </si>
  <si>
    <t>236º</t>
  </si>
  <si>
    <t>Orr´s Hunter</t>
  </si>
  <si>
    <t>237º</t>
  </si>
  <si>
    <t>Palazzo Mastino</t>
  </si>
  <si>
    <t>238º</t>
  </si>
  <si>
    <t>Pardais</t>
  </si>
  <si>
    <t>239º</t>
  </si>
  <si>
    <t>Paschoalick</t>
  </si>
  <si>
    <t>Passauna</t>
  </si>
  <si>
    <t>Perdizes</t>
  </si>
  <si>
    <t>Petcetera Etc</t>
  </si>
  <si>
    <t>Phantom Warlord</t>
  </si>
  <si>
    <t>244º</t>
  </si>
  <si>
    <t>Pie</t>
  </si>
  <si>
    <t>245º</t>
  </si>
  <si>
    <t>Pine Tree</t>
  </si>
  <si>
    <t>246º</t>
  </si>
  <si>
    <t>Pitlochry</t>
  </si>
  <si>
    <t>247º</t>
  </si>
  <si>
    <t>Prates Br</t>
  </si>
  <si>
    <t>248º</t>
  </si>
  <si>
    <t>Pretty Collie</t>
  </si>
  <si>
    <t>249º</t>
  </si>
  <si>
    <t>Prime Moon</t>
  </si>
  <si>
    <t>251º</t>
  </si>
  <si>
    <t>Ramalhete</t>
  </si>
  <si>
    <t>252º</t>
  </si>
  <si>
    <t>Real Dog's King</t>
  </si>
  <si>
    <t>254º</t>
  </si>
  <si>
    <t>Real Fellow</t>
  </si>
  <si>
    <t>Ricarlo's</t>
  </si>
  <si>
    <t>Rigel Four</t>
  </si>
  <si>
    <t>255º</t>
  </si>
  <si>
    <t>Rotdornweg</t>
  </si>
  <si>
    <t>256º</t>
  </si>
  <si>
    <t>Royal Labrador</t>
  </si>
  <si>
    <t>RS</t>
  </si>
  <si>
    <t xml:space="preserve">Sailer´s </t>
  </si>
  <si>
    <t>Sam Basile</t>
  </si>
  <si>
    <t>Sambucan</t>
  </si>
  <si>
    <t>257º</t>
  </si>
  <si>
    <t>Samuel</t>
  </si>
  <si>
    <t>25º</t>
  </si>
  <si>
    <t>Samurai Place</t>
  </si>
  <si>
    <t>Sant'Loui</t>
  </si>
  <si>
    <t>258º</t>
  </si>
  <si>
    <t>Schloss Adler</t>
  </si>
  <si>
    <t>259º</t>
  </si>
  <si>
    <t>Sebastian Wolf</t>
  </si>
  <si>
    <t>260º</t>
  </si>
  <si>
    <t>Sema-Piracanjuba</t>
  </si>
  <si>
    <t>Sheep Ranch</t>
  </si>
  <si>
    <t>261º</t>
  </si>
  <si>
    <t>Shelsea Sheltie</t>
  </si>
  <si>
    <t>262º</t>
  </si>
  <si>
    <t>Sheltie Maggo</t>
  </si>
  <si>
    <t>263º</t>
  </si>
  <si>
    <t>Sheltie Valley</t>
  </si>
  <si>
    <t>264º</t>
  </si>
  <si>
    <t>Shore</t>
  </si>
  <si>
    <t>265º</t>
  </si>
  <si>
    <t>Show Dog's</t>
  </si>
  <si>
    <t>Shu of Rocha</t>
  </si>
  <si>
    <t>266º</t>
  </si>
  <si>
    <t>Sirius</t>
  </si>
  <si>
    <t>Small Hunter</t>
  </si>
  <si>
    <t>Sombras Claras</t>
  </si>
  <si>
    <t>Soundne's</t>
  </si>
  <si>
    <t>269º</t>
  </si>
  <si>
    <t>Southern Cross</t>
  </si>
  <si>
    <t>270º</t>
  </si>
  <si>
    <t xml:space="preserve">Special </t>
  </si>
  <si>
    <t>272º</t>
  </si>
  <si>
    <t>Special &amp; Luv</t>
  </si>
  <si>
    <t>273º</t>
  </si>
  <si>
    <t>Spring Corner</t>
  </si>
  <si>
    <t>274º</t>
  </si>
  <si>
    <t>St' James</t>
  </si>
  <si>
    <t>275º</t>
  </si>
  <si>
    <t>Stanavoi's</t>
  </si>
  <si>
    <t>277º</t>
  </si>
  <si>
    <t>Star Of Canadá</t>
  </si>
  <si>
    <t>280º</t>
  </si>
  <si>
    <t>Stone of Destiny</t>
  </si>
  <si>
    <t>281º</t>
  </si>
  <si>
    <t>Summer Darphy</t>
  </si>
  <si>
    <t>282º</t>
  </si>
  <si>
    <t>Summerleaf</t>
  </si>
  <si>
    <t>283º</t>
  </si>
  <si>
    <t xml:space="preserve">Tambau Pug´s </t>
  </si>
  <si>
    <t>284º</t>
  </si>
  <si>
    <t>Tapiratuba GG</t>
  </si>
  <si>
    <t>285º</t>
  </si>
  <si>
    <t>Templo dos Herois</t>
  </si>
  <si>
    <t>Terra Cota</t>
  </si>
  <si>
    <t>The Bronx</t>
  </si>
  <si>
    <t>288º</t>
  </si>
  <si>
    <t>The Great Lello's</t>
  </si>
  <si>
    <t>304º</t>
  </si>
  <si>
    <t>289º</t>
  </si>
  <si>
    <t>Thunder dog Qualit</t>
  </si>
  <si>
    <t>290º</t>
  </si>
  <si>
    <t>Thunder Pit Kennel</t>
  </si>
  <si>
    <t>291º</t>
  </si>
  <si>
    <t>TIBIQUARY</t>
  </si>
  <si>
    <t>292º</t>
  </si>
  <si>
    <t>Tokai</t>
  </si>
  <si>
    <t>Tokay Lab</t>
  </si>
  <si>
    <t>TroJhawa</t>
  </si>
  <si>
    <t>293º</t>
  </si>
  <si>
    <t>Unnayami</t>
  </si>
  <si>
    <t>294º</t>
  </si>
  <si>
    <t>Uruba</t>
  </si>
  <si>
    <t>Vale Braco</t>
  </si>
  <si>
    <t>295º</t>
  </si>
  <si>
    <t>Vale das Colonias</t>
  </si>
  <si>
    <t>296º</t>
  </si>
  <si>
    <t>Valley Hill</t>
  </si>
  <si>
    <t>297º</t>
  </si>
  <si>
    <t>Van Loo</t>
  </si>
  <si>
    <t>298º</t>
  </si>
  <si>
    <t>Vemkemkê</t>
  </si>
  <si>
    <t>299º</t>
  </si>
  <si>
    <t>Villalobo's</t>
  </si>
  <si>
    <t>Visconde de Maua</t>
  </si>
  <si>
    <t>Von Dunna</t>
  </si>
  <si>
    <t>Von Olivio</t>
  </si>
  <si>
    <t>301º</t>
  </si>
  <si>
    <t>Voska's Warriors</t>
  </si>
  <si>
    <t>302º</t>
  </si>
  <si>
    <t xml:space="preserve">Wafer´s </t>
  </si>
  <si>
    <t>Waimea Bax</t>
  </si>
  <si>
    <t>Weaterlly corely</t>
  </si>
  <si>
    <t>305º</t>
  </si>
  <si>
    <t>White Feet</t>
  </si>
  <si>
    <t>White River</t>
  </si>
  <si>
    <t>Wiesestern</t>
  </si>
  <si>
    <t>311º</t>
  </si>
  <si>
    <t>Wolfert Schloss</t>
  </si>
  <si>
    <t>312º</t>
  </si>
  <si>
    <t>Wolfstein</t>
  </si>
  <si>
    <t>313º</t>
  </si>
  <si>
    <t>World Blue's</t>
  </si>
  <si>
    <t>314º</t>
  </si>
  <si>
    <t>World Of Beagles</t>
  </si>
  <si>
    <t>Wupperthor Zanini</t>
  </si>
  <si>
    <t>315º</t>
  </si>
  <si>
    <t>Yamada</t>
  </si>
  <si>
    <t>Yankee</t>
  </si>
  <si>
    <t>316º</t>
  </si>
  <si>
    <t>Yorkshire House's</t>
  </si>
  <si>
    <t>317º</t>
  </si>
  <si>
    <t>Yucatan BR</t>
  </si>
  <si>
    <t>318º</t>
  </si>
  <si>
    <t>Zack's</t>
  </si>
  <si>
    <t>319º</t>
  </si>
  <si>
    <t>Zara Padraic</t>
  </si>
  <si>
    <t>320º</t>
  </si>
  <si>
    <t>Zum Ritter</t>
  </si>
  <si>
    <t>321º</t>
  </si>
  <si>
    <t>Zuo's</t>
  </si>
  <si>
    <t>322º</t>
  </si>
  <si>
    <t>Zwinger</t>
  </si>
  <si>
    <t>Campeão Inicial</t>
  </si>
  <si>
    <t>Campeão Filhote</t>
  </si>
  <si>
    <t>CampeãoJovem</t>
  </si>
  <si>
    <t xml:space="preserve">Grande Campeão </t>
  </si>
  <si>
    <t>Campeão Panamericano</t>
  </si>
  <si>
    <t>Grd.Campeão Panamericano</t>
  </si>
  <si>
    <t>Campeão Internacional</t>
  </si>
  <si>
    <t>Jovem Vencedor Internacional</t>
  </si>
  <si>
    <t>Campeão Mundial</t>
  </si>
  <si>
    <t>Jovem Vencedor Nacional</t>
  </si>
  <si>
    <t>Grd.Vencedor Nacional</t>
  </si>
  <si>
    <t>Titulo Conquistado no Exterior</t>
  </si>
  <si>
    <t>RESULTADO FINAL DO RANKING DE CRIADORES 2004</t>
  </si>
  <si>
    <t>04/0109</t>
  </si>
  <si>
    <t>J. Camp.</t>
  </si>
  <si>
    <t>C. Trabalho</t>
  </si>
  <si>
    <t>Sunrise Stoty</t>
  </si>
  <si>
    <t>101º</t>
  </si>
  <si>
    <t>159º</t>
  </si>
  <si>
    <t>Herrlich</t>
  </si>
  <si>
    <t>267º</t>
  </si>
  <si>
    <t>268º</t>
  </si>
  <si>
    <t>Stone Bulls BR</t>
  </si>
  <si>
    <t>Jovem Campeão</t>
  </si>
  <si>
    <t xml:space="preserve">Grd.Campeão </t>
  </si>
  <si>
    <t>Campeão de Trabalho</t>
  </si>
  <si>
    <t>RESULTADO PARCIAL DO RANKING DE CRIADORES 2003</t>
  </si>
  <si>
    <t>oficio 03/121</t>
  </si>
  <si>
    <t>King1s Breed</t>
  </si>
  <si>
    <t>Alto Iguaçu</t>
  </si>
  <si>
    <t>46º</t>
  </si>
  <si>
    <t>47º</t>
  </si>
  <si>
    <t>48º</t>
  </si>
  <si>
    <t>49º</t>
  </si>
  <si>
    <t>80º</t>
  </si>
  <si>
    <t>94º</t>
  </si>
  <si>
    <t>116º</t>
  </si>
  <si>
    <t>117º</t>
  </si>
  <si>
    <t>149º</t>
  </si>
  <si>
    <t>153º</t>
  </si>
  <si>
    <t>154º</t>
  </si>
  <si>
    <t>156º</t>
  </si>
  <si>
    <t>169º</t>
  </si>
  <si>
    <t>Jestaff Bull</t>
  </si>
  <si>
    <t>202º</t>
  </si>
  <si>
    <t>209º</t>
  </si>
  <si>
    <t>218º</t>
  </si>
  <si>
    <t>220º</t>
  </si>
  <si>
    <t>221º</t>
  </si>
  <si>
    <t>Moon Child</t>
  </si>
  <si>
    <t>241º</t>
  </si>
  <si>
    <t>243º</t>
  </si>
  <si>
    <t>250º</t>
  </si>
  <si>
    <t>279º</t>
  </si>
  <si>
    <t>287º</t>
  </si>
  <si>
    <t>308º</t>
  </si>
  <si>
    <t>RESULTADO PARCIAL DO RANKING DE CRIADORES 2002</t>
  </si>
  <si>
    <t>Golden Trip's</t>
  </si>
  <si>
    <t>RESULTADO PARCIAL DO RANKING DE CRIADORES 2001</t>
  </si>
  <si>
    <t>Kempter</t>
  </si>
  <si>
    <t>Passuna</t>
  </si>
  <si>
    <t>Jestaff Bull Fight</t>
  </si>
  <si>
    <t>Jestaff</t>
  </si>
  <si>
    <t>Toledo</t>
  </si>
  <si>
    <t xml:space="preserve">  </t>
  </si>
  <si>
    <t xml:space="preserve"> Absoluto </t>
  </si>
  <si>
    <t xml:space="preserve"> Alwais Chic </t>
  </si>
  <si>
    <t xml:space="preserve"> Astoria Bay </t>
  </si>
  <si>
    <t xml:space="preserve"> Banthas </t>
  </si>
  <si>
    <t xml:space="preserve"> Bionicforce </t>
  </si>
  <si>
    <t xml:space="preserve"> Blackbiter </t>
  </si>
  <si>
    <t xml:space="preserve"> Bussad </t>
  </si>
  <si>
    <t xml:space="preserve"> Centuriões </t>
  </si>
  <si>
    <t xml:space="preserve"> Chevalier </t>
  </si>
  <si>
    <t xml:space="preserve"> Chiao Kao </t>
  </si>
  <si>
    <t xml:space="preserve">De La Noblesse </t>
  </si>
  <si>
    <t>Kuvaszok kennel</t>
  </si>
  <si>
    <t>Patcha Dron's</t>
  </si>
  <si>
    <t>Drim of Dog</t>
  </si>
  <si>
    <t>Staffshow</t>
  </si>
  <si>
    <t>Von Borghen</t>
  </si>
  <si>
    <t>Valverde's Dog</t>
  </si>
  <si>
    <t>Van Gogh</t>
  </si>
  <si>
    <t>Betune's</t>
  </si>
  <si>
    <t>Golden Spirit</t>
  </si>
  <si>
    <t>Malabo APD</t>
  </si>
  <si>
    <t>BR Masseter</t>
  </si>
  <si>
    <t>Von Vallem</t>
  </si>
  <si>
    <t>Grand Bouvier</t>
  </si>
  <si>
    <t>CANIS</t>
  </si>
  <si>
    <t>Pontos</t>
  </si>
  <si>
    <t>Piffer</t>
  </si>
  <si>
    <t>Oriund Black</t>
  </si>
  <si>
    <t>Wan't</t>
  </si>
  <si>
    <t>Gde.C Pan</t>
  </si>
  <si>
    <t>Durindana</t>
  </si>
  <si>
    <t>Best in Border</t>
  </si>
  <si>
    <t>Atlas Florenza</t>
  </si>
  <si>
    <t>Wind Spirit</t>
  </si>
  <si>
    <t>Tit.Exterior</t>
  </si>
  <si>
    <t>Gde Camp.</t>
  </si>
  <si>
    <t>C. Int.</t>
  </si>
  <si>
    <t>C. Pan.</t>
  </si>
  <si>
    <t>Gde. V. Nac.</t>
  </si>
  <si>
    <t>Arcanos</t>
  </si>
  <si>
    <t>Campeão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</si>
  <si>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</si>
  <si>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Sweetlife</t>
  </si>
  <si>
    <t>Kuvaszok</t>
  </si>
  <si>
    <t>Telleshire</t>
  </si>
  <si>
    <t>Golden Friend Forever</t>
  </si>
  <si>
    <t>Macm</t>
  </si>
  <si>
    <t>Diamantstein</t>
  </si>
  <si>
    <t>Golden Trip</t>
  </si>
  <si>
    <t>Rangersrott</t>
  </si>
  <si>
    <t>Solar Wonderfull</t>
  </si>
  <si>
    <t>Albireo Lyrae's</t>
  </si>
  <si>
    <t>Vianelly</t>
  </si>
  <si>
    <t>Welsh Kings</t>
  </si>
  <si>
    <t>08/088</t>
  </si>
  <si>
    <t>Atualizado em 07 de Outubro de 2008.</t>
  </si>
  <si>
    <t>Le Chien de Chez</t>
  </si>
  <si>
    <t>Camp. Inicial</t>
  </si>
  <si>
    <t>Camp. Filhote</t>
  </si>
  <si>
    <t>Camp. Jovem</t>
  </si>
  <si>
    <t>Jov. V. Int.</t>
  </si>
  <si>
    <t>Jov. V. Nac.</t>
  </si>
  <si>
    <t>Camp.Mundial</t>
  </si>
  <si>
    <t>Rusticano</t>
  </si>
  <si>
    <t>Toshie Hoshino</t>
  </si>
  <si>
    <t>Foremost's</t>
  </si>
  <si>
    <t>Bi Florenza</t>
  </si>
  <si>
    <t>Red Crystal</t>
  </si>
  <si>
    <t>D'Venes Pugs</t>
  </si>
  <si>
    <t>Kirensk</t>
  </si>
  <si>
    <t>Carnival</t>
  </si>
  <si>
    <t>Doux Reve</t>
  </si>
  <si>
    <t>Castle Shalott</t>
  </si>
  <si>
    <t>Moabom's</t>
  </si>
  <si>
    <t>Lusca</t>
  </si>
  <si>
    <t>Albino Lyrae's</t>
  </si>
  <si>
    <t>Pent Kennel</t>
  </si>
  <si>
    <t>Windmills</t>
  </si>
  <si>
    <t>Lord Brick</t>
  </si>
  <si>
    <t>Avalanches Bulls</t>
  </si>
  <si>
    <t>Le Sueur</t>
  </si>
  <si>
    <t>Joya Real</t>
  </si>
  <si>
    <t>Fortland Bulldogs</t>
  </si>
  <si>
    <t>Great Titã's</t>
  </si>
  <si>
    <t>Baldwin Labradors</t>
  </si>
  <si>
    <t>Pansy Lab</t>
  </si>
  <si>
    <t>Magic Grove´s</t>
  </si>
  <si>
    <t>Le Vendosk</t>
  </si>
  <si>
    <t>Flowerhighs</t>
  </si>
  <si>
    <t>Chasse</t>
  </si>
  <si>
    <t>Stenara</t>
  </si>
  <si>
    <t>RESULTADO PARCIAL DO RANKING DE CRIADORES 2005</t>
  </si>
  <si>
    <t>05/071</t>
  </si>
  <si>
    <t>Nº cães reg KCSP</t>
  </si>
  <si>
    <t>Ponto extra</t>
  </si>
  <si>
    <t>Total</t>
  </si>
  <si>
    <t>TOTAL DE TÍTULOS</t>
  </si>
  <si>
    <t>1º</t>
  </si>
  <si>
    <t>O'Breim</t>
  </si>
  <si>
    <t>2º</t>
  </si>
  <si>
    <t>3º</t>
  </si>
  <si>
    <t>Barretos</t>
  </si>
  <si>
    <t>4º</t>
  </si>
  <si>
    <t>Astoria Bay</t>
  </si>
  <si>
    <t>5º</t>
  </si>
  <si>
    <t>Shamrock Draft</t>
  </si>
  <si>
    <t>6º</t>
  </si>
  <si>
    <t>Greenhill</t>
  </si>
  <si>
    <t>7º</t>
  </si>
  <si>
    <t>Soul Coast</t>
  </si>
  <si>
    <t>8º</t>
  </si>
  <si>
    <t xml:space="preserve">Golden Trip´s </t>
  </si>
  <si>
    <t>9º</t>
  </si>
  <si>
    <t>Schloss Ansel</t>
  </si>
  <si>
    <t>10º</t>
  </si>
  <si>
    <t>Ebony Spots</t>
  </si>
  <si>
    <t>Borboleta</t>
  </si>
  <si>
    <t>11º</t>
  </si>
  <si>
    <t>Di Corso</t>
  </si>
  <si>
    <t>12º</t>
  </si>
  <si>
    <t>Hillside</t>
  </si>
  <si>
    <t>Stuart Little</t>
  </si>
  <si>
    <t>Damadobe</t>
  </si>
  <si>
    <t>White Field</t>
  </si>
  <si>
    <t>13º</t>
  </si>
  <si>
    <t>Speedy 11</t>
  </si>
  <si>
    <t>14º</t>
  </si>
  <si>
    <t xml:space="preserve">Nabuco´s </t>
  </si>
  <si>
    <t>Weilerbull Durogemon</t>
  </si>
  <si>
    <t>Sunrise Story</t>
  </si>
  <si>
    <t>15º</t>
  </si>
  <si>
    <t>Sto Alberto's</t>
  </si>
  <si>
    <t>16º</t>
  </si>
  <si>
    <t>Guardians of Gods</t>
  </si>
  <si>
    <t>17º</t>
  </si>
  <si>
    <t>Salatino</t>
  </si>
  <si>
    <t>Crazy's Paradise</t>
  </si>
  <si>
    <t xml:space="preserve">Alhambra's </t>
  </si>
  <si>
    <t>White Stone Bulls BR</t>
  </si>
  <si>
    <t>18º</t>
  </si>
  <si>
    <t>Black Comb's</t>
  </si>
  <si>
    <t>Phanomen</t>
  </si>
  <si>
    <t>19º</t>
  </si>
  <si>
    <t>Stockhausen</t>
  </si>
  <si>
    <t>Big-Long-Blue's</t>
  </si>
  <si>
    <t>Ravion's</t>
  </si>
  <si>
    <t>Dalival's</t>
  </si>
  <si>
    <t>20º</t>
  </si>
  <si>
    <t>Amazing</t>
  </si>
  <si>
    <t>Haus Viking</t>
  </si>
  <si>
    <t>Herrlich Stamm</t>
  </si>
  <si>
    <t>Los Toros Brasil</t>
  </si>
  <si>
    <t>Tyson</t>
  </si>
  <si>
    <t>21º</t>
  </si>
  <si>
    <t>South Island</t>
  </si>
  <si>
    <t>22º</t>
  </si>
  <si>
    <t>23º</t>
  </si>
  <si>
    <t>Dhartanhan's</t>
  </si>
  <si>
    <t>24º</t>
  </si>
  <si>
    <t>Seargeant Peppers</t>
  </si>
  <si>
    <t>Hans Dax</t>
  </si>
  <si>
    <t>Chaputepek</t>
  </si>
  <si>
    <t>Funny's Place</t>
  </si>
  <si>
    <t>Golden Kima</t>
  </si>
  <si>
    <t xml:space="preserve">Bangor </t>
  </si>
  <si>
    <t>Montanha do Arapy</t>
  </si>
  <si>
    <t>Ichimonji</t>
  </si>
  <si>
    <t>Jeestaff</t>
  </si>
  <si>
    <t>Shambala</t>
  </si>
  <si>
    <t>Mairinkão</t>
  </si>
  <si>
    <t>Buddy Hunter</t>
  </si>
  <si>
    <t xml:space="preserve">Mr. King´s </t>
  </si>
  <si>
    <t>Osso Duro de Roer</t>
  </si>
  <si>
    <t>Mil Raças</t>
  </si>
  <si>
    <t>Fluffy´s Paradise</t>
  </si>
  <si>
    <t>Dream´s Bloom</t>
  </si>
  <si>
    <t>Zohn</t>
  </si>
  <si>
    <t>Whinnipeg's</t>
  </si>
  <si>
    <t>26º</t>
  </si>
  <si>
    <t>Pantocrator</t>
  </si>
  <si>
    <t>27º</t>
  </si>
  <si>
    <t xml:space="preserve">Ducocker´s </t>
  </si>
  <si>
    <t>28º</t>
  </si>
  <si>
    <t>Montagnana di Berna</t>
  </si>
  <si>
    <t xml:space="preserve">Golden Sunset´s </t>
  </si>
  <si>
    <t>MCV Vangogh</t>
  </si>
  <si>
    <t>Aramis</t>
  </si>
  <si>
    <t>Emérito</t>
  </si>
  <si>
    <t>Three Stars of Scotland</t>
  </si>
  <si>
    <t>29º</t>
  </si>
  <si>
    <t>Gladiator's</t>
  </si>
  <si>
    <t>30º</t>
  </si>
  <si>
    <t>Juscanis</t>
  </si>
  <si>
    <t>Villa Di Volpi</t>
  </si>
  <si>
    <t>31º</t>
  </si>
  <si>
    <t>Odenthal</t>
  </si>
  <si>
    <t>Repouso de Brookie</t>
  </si>
  <si>
    <t>32º</t>
  </si>
  <si>
    <t xml:space="preserve">Iguassú </t>
  </si>
  <si>
    <t>Nabuco de Mopshond</t>
  </si>
  <si>
    <t>33º</t>
  </si>
  <si>
    <t>Fazenda Campo Alto</t>
  </si>
  <si>
    <t>Kanove</t>
  </si>
  <si>
    <t>Morada de Loreto</t>
  </si>
  <si>
    <t>Promised Land</t>
  </si>
  <si>
    <t>34º</t>
  </si>
  <si>
    <t>Griffin bulldogs</t>
  </si>
  <si>
    <t>Mild Cream</t>
  </si>
  <si>
    <t>Von Jeff</t>
  </si>
  <si>
    <t>35º</t>
  </si>
  <si>
    <t>Morada dos Lobos</t>
  </si>
  <si>
    <t>37º</t>
  </si>
  <si>
    <t>Capão da Onça</t>
  </si>
  <si>
    <t>38º</t>
  </si>
  <si>
    <t>Maximilian</t>
  </si>
  <si>
    <t>39º</t>
  </si>
  <si>
    <t>Kempten</t>
  </si>
  <si>
    <t>R. S</t>
  </si>
  <si>
    <t>The Colliedition</t>
  </si>
  <si>
    <t>40º</t>
  </si>
  <si>
    <t>Bela Esperança</t>
  </si>
  <si>
    <t>Excalibur Quest</t>
  </si>
  <si>
    <t>Gang Cambara</t>
  </si>
  <si>
    <t>Harwhite</t>
  </si>
  <si>
    <t>Jomaiana</t>
  </si>
  <si>
    <t>RESULTADO FINAL DO RANKING DE CRIADORES 2008</t>
  </si>
  <si>
    <t>Schloss Amsel</t>
  </si>
  <si>
    <t>White Stone BR</t>
  </si>
  <si>
    <t>41º</t>
  </si>
  <si>
    <t>Avalon</t>
  </si>
  <si>
    <t>Borsari</t>
  </si>
  <si>
    <t>Calza's Valey</t>
  </si>
  <si>
    <t>Chantebled</t>
  </si>
  <si>
    <t>Estação do Cão</t>
  </si>
  <si>
    <t xml:space="preserve">Hannegen´s </t>
  </si>
  <si>
    <t>Harmaquis</t>
  </si>
  <si>
    <t>Lipvictory</t>
  </si>
  <si>
    <t>Luc Paulus</t>
  </si>
  <si>
    <t>M.Montanari</t>
  </si>
  <si>
    <t>Moonbow's</t>
  </si>
  <si>
    <t>Pear Tree</t>
  </si>
  <si>
    <t>Reprint Maker</t>
  </si>
  <si>
    <t>Sea Starr</t>
  </si>
  <si>
    <t>Spider's</t>
  </si>
  <si>
    <t>Stº Alberto's</t>
  </si>
  <si>
    <t>42º</t>
  </si>
  <si>
    <t>Alwais Chic</t>
  </si>
  <si>
    <t>Lake Baikal</t>
  </si>
  <si>
    <t>Magic Pugs</t>
  </si>
  <si>
    <t>Vale do Capuava</t>
  </si>
  <si>
    <t>43º</t>
  </si>
  <si>
    <t>Allecram's</t>
  </si>
  <si>
    <t>Braziliangold</t>
  </si>
  <si>
    <t>Coiote</t>
  </si>
  <si>
    <t>Dicroft</t>
  </si>
  <si>
    <t xml:space="preserve">Graff </t>
  </si>
  <si>
    <t>Grapplers</t>
  </si>
  <si>
    <t>Jaguatirica</t>
  </si>
  <si>
    <t>Kaiser Roth</t>
  </si>
  <si>
    <t>Luiza Thomé Milani</t>
  </si>
  <si>
    <t>Monninger</t>
  </si>
  <si>
    <t>Porot</t>
  </si>
  <si>
    <t>Red Bulldogs</t>
  </si>
  <si>
    <t>Sertão Taquaral</t>
  </si>
  <si>
    <t>Silver's</t>
  </si>
  <si>
    <t>Skillaki</t>
  </si>
  <si>
    <t>Sonny Queen</t>
  </si>
  <si>
    <t>Swahili</t>
  </si>
  <si>
    <t>Wilkur frei</t>
  </si>
  <si>
    <t xml:space="preserve">Windhaven </t>
  </si>
  <si>
    <t>44º</t>
  </si>
  <si>
    <t>Kirennsk</t>
  </si>
  <si>
    <t>Von Ruff</t>
  </si>
  <si>
    <t>45º</t>
  </si>
  <si>
    <t>Alto da Gavea</t>
  </si>
  <si>
    <t>Art Deco</t>
  </si>
  <si>
    <t>Berseba</t>
  </si>
  <si>
    <t>Bouvier du Paradis</t>
  </si>
  <si>
    <t>Bulawayo</t>
  </si>
  <si>
    <t>Bulls Thor</t>
  </si>
  <si>
    <t>Damabiah</t>
  </si>
  <si>
    <t>D'ville</t>
  </si>
  <si>
    <t>Falklands</t>
  </si>
  <si>
    <t>Flutter's Wish</t>
  </si>
  <si>
    <t>Furlan</t>
  </si>
  <si>
    <t>Hartrrix</t>
  </si>
  <si>
    <t>Hill Pf Klk</t>
  </si>
  <si>
    <t>Pit Bull Asteca</t>
  </si>
  <si>
    <t>Preton</t>
  </si>
  <si>
    <t>Sidney Montes Luz</t>
  </si>
  <si>
    <t>Silkrock</t>
  </si>
  <si>
    <t>Summer Storm</t>
  </si>
  <si>
    <t>White of Bulldib</t>
  </si>
  <si>
    <t>Your Love</t>
  </si>
  <si>
    <t>Abdalla Calil</t>
  </si>
  <si>
    <t>Absoluto</t>
  </si>
  <si>
    <t>Airedy</t>
  </si>
  <si>
    <t>Akita Inu no Rakuen</t>
  </si>
  <si>
    <t>Alcamar S Place</t>
  </si>
  <si>
    <t>Alefer</t>
  </si>
  <si>
    <t>Alkaid Boxer</t>
  </si>
  <si>
    <t>Aloha</t>
  </si>
  <si>
    <t>American Akita</t>
  </si>
  <si>
    <t>American Euro</t>
  </si>
  <si>
    <t>Amichetti</t>
  </si>
  <si>
    <t>Anarottler's</t>
  </si>
  <si>
    <t>Anauam Mauana</t>
  </si>
  <si>
    <t>Anima Fiera</t>
  </si>
  <si>
    <t>Antiques Place</t>
  </si>
  <si>
    <t>Arace</t>
  </si>
  <si>
    <t>Astaroth</t>
  </si>
  <si>
    <t>Auca Siguen</t>
  </si>
  <si>
    <t xml:space="preserve">Autum River´s </t>
  </si>
  <si>
    <t>Avis</t>
  </si>
  <si>
    <t>B de Menton</t>
  </si>
  <si>
    <t>Balaco Braco</t>
  </si>
  <si>
    <t>Banthas</t>
  </si>
  <si>
    <t>Bariani</t>
  </si>
  <si>
    <t>Angelholm</t>
  </si>
  <si>
    <t xml:space="preserve">Macore </t>
  </si>
  <si>
    <t>Batdog Duchovny</t>
  </si>
  <si>
    <t>Bella Pug</t>
  </si>
  <si>
    <t>Belo e Peralta</t>
  </si>
  <si>
    <t>Berg Donner's</t>
  </si>
  <si>
    <t>Bernardino de Menton</t>
  </si>
  <si>
    <t>Best Puppy</t>
  </si>
  <si>
    <t>50º</t>
  </si>
  <si>
    <t>Bibelot</t>
  </si>
  <si>
    <t>51º</t>
  </si>
  <si>
    <t>Bionicforce</t>
  </si>
  <si>
    <t>Bjelkiers</t>
  </si>
  <si>
    <t>52º</t>
  </si>
  <si>
    <t>Blackbiter</t>
  </si>
  <si>
    <t>55º</t>
  </si>
  <si>
    <t>Blassvale</t>
  </si>
  <si>
    <t>57º</t>
  </si>
  <si>
    <t>Blaze Diamond</t>
  </si>
  <si>
    <t>58º</t>
  </si>
  <si>
    <t>Blue Point</t>
  </si>
  <si>
    <t>59º</t>
  </si>
  <si>
    <t>Borkowsky's</t>
  </si>
  <si>
    <t>Bouvier Bernois</t>
  </si>
  <si>
    <t>Braunschweiger</t>
  </si>
  <si>
    <t>Bravura del Ayar</t>
  </si>
  <si>
    <t>60º</t>
  </si>
  <si>
    <t>Brenda Lee</t>
  </si>
  <si>
    <t>Bronx bull</t>
  </si>
  <si>
    <t>Bussad</t>
  </si>
  <si>
    <t>61º</t>
  </si>
  <si>
    <t>caes do Leste</t>
  </si>
  <si>
    <t>62º</t>
  </si>
  <si>
    <t>Canchin</t>
  </si>
  <si>
    <t>64º</t>
  </si>
  <si>
    <t>Canis Sapientiae</t>
  </si>
  <si>
    <t>67º</t>
  </si>
  <si>
    <t>Casa do Barão</t>
  </si>
  <si>
    <t>68º</t>
  </si>
  <si>
    <t>Centuriões</t>
  </si>
  <si>
    <t>70º</t>
  </si>
  <si>
    <t>Cerro Formoso</t>
  </si>
  <si>
    <t>Cesar Hill's</t>
  </si>
  <si>
    <t>Chakais Bull</t>
  </si>
  <si>
    <t>72º</t>
  </si>
  <si>
    <t>Chelsea</t>
  </si>
  <si>
    <t>73º</t>
  </si>
  <si>
    <t>Chevalier</t>
  </si>
  <si>
    <t>Chiao Kao</t>
  </si>
  <si>
    <t>74º</t>
  </si>
  <si>
    <t>Chien La Rochelle</t>
  </si>
  <si>
    <t>75º</t>
  </si>
  <si>
    <t>Chindwin Aksu</t>
  </si>
  <si>
    <t>76º</t>
  </si>
  <si>
    <t>Chnaya's Angel's</t>
  </si>
  <si>
    <t>77º</t>
  </si>
  <si>
    <t>Chowest</t>
  </si>
  <si>
    <t>79º</t>
  </si>
  <si>
    <t>Cinoblu's</t>
  </si>
  <si>
    <t>81º</t>
  </si>
  <si>
    <t>Collie Paradise</t>
  </si>
  <si>
    <t>82º</t>
  </si>
  <si>
    <t>Collie´s Hill</t>
  </si>
  <si>
    <t>Colliedition</t>
  </si>
  <si>
    <t>83º</t>
  </si>
  <si>
    <t>Contraut</t>
  </si>
  <si>
    <t>84º</t>
  </si>
  <si>
    <t>Coral Gables</t>
  </si>
  <si>
    <t>85º</t>
  </si>
  <si>
    <t>Corumbá</t>
  </si>
  <si>
    <t>86º</t>
  </si>
  <si>
    <t>Cotia Kennel</t>
  </si>
  <si>
    <t>87º</t>
  </si>
  <si>
    <t>Countreau</t>
  </si>
  <si>
    <t>88º</t>
  </si>
  <si>
    <t>Crowbar</t>
  </si>
  <si>
    <t>89º</t>
  </si>
  <si>
    <t>Curacautin</t>
  </si>
  <si>
    <t>90º</t>
  </si>
  <si>
    <t>Curti di Bari</t>
  </si>
  <si>
    <t>91º</t>
  </si>
  <si>
    <t>Dai Ryu Soh</t>
  </si>
  <si>
    <t>92º</t>
  </si>
  <si>
    <t>Daigoro's</t>
  </si>
  <si>
    <t>Dalena</t>
  </si>
  <si>
    <t>95º</t>
  </si>
  <si>
    <t>Darall's</t>
  </si>
  <si>
    <t>Cold Mountain</t>
  </si>
  <si>
    <t>Direna</t>
  </si>
  <si>
    <t>Ressaka Fox</t>
  </si>
  <si>
    <t>Lisarb</t>
  </si>
  <si>
    <t>96º</t>
  </si>
  <si>
    <t>Darling Dog's</t>
  </si>
  <si>
    <t>De La Noblesse</t>
  </si>
  <si>
    <t>Decesario</t>
  </si>
  <si>
    <t>98º</t>
  </si>
  <si>
    <t>Del La Mancha</t>
  </si>
  <si>
    <t>99º</t>
  </si>
  <si>
    <t>Dellwana's</t>
  </si>
  <si>
    <t>Des Grands Boulevards</t>
  </si>
  <si>
    <t>100º</t>
  </si>
  <si>
    <t>Di Latari</t>
  </si>
  <si>
    <t>Di Tazzo</t>
  </si>
  <si>
    <t>Vivian´s</t>
  </si>
  <si>
    <t>Maximo</t>
  </si>
  <si>
    <t>Diamond do Gnatas</t>
  </si>
  <si>
    <t>102º</t>
  </si>
  <si>
    <t>Diamond Park-Khey</t>
  </si>
  <si>
    <t>103º</t>
  </si>
  <si>
    <t>Doce Fera</t>
  </si>
  <si>
    <t>Don Clar's</t>
  </si>
  <si>
    <t>106º</t>
  </si>
  <si>
    <t>Dotibi Quary</t>
  </si>
  <si>
    <t>107º</t>
  </si>
  <si>
    <t xml:space="preserve">Dracon´s </t>
  </si>
  <si>
    <t>108º</t>
  </si>
  <si>
    <t>Dream Delight</t>
  </si>
  <si>
    <t>109º</t>
  </si>
  <si>
    <t>Dufftown</t>
  </si>
  <si>
    <t>110º</t>
  </si>
  <si>
    <t>Duna</t>
  </si>
  <si>
    <t>111º</t>
  </si>
  <si>
    <t>Dynasty's</t>
  </si>
  <si>
    <t>112º</t>
  </si>
  <si>
    <t>Ebersberg</t>
  </si>
  <si>
    <t>113º</t>
  </si>
  <si>
    <t>El Zorro</t>
  </si>
  <si>
    <t>114º</t>
  </si>
  <si>
    <t>Adelita´s Dog</t>
  </si>
  <si>
    <t>Hunter Dream</t>
  </si>
  <si>
    <t>Border Sammy</t>
  </si>
  <si>
    <t>Kopenhagen´s</t>
  </si>
  <si>
    <t>Levendosk</t>
  </si>
  <si>
    <t>Gran Bel Cane</t>
  </si>
  <si>
    <t>Solar Wonderful</t>
  </si>
  <si>
    <t>RESULTADO FINAL DO RANKING DE CRIADORES 2014</t>
  </si>
  <si>
    <t>Olives Mount</t>
  </si>
  <si>
    <t>RESULTADO PARCIAL DO RANKING DE CRIADORES 2014</t>
  </si>
  <si>
    <t>APURAÇÃO :16/12/2014</t>
  </si>
  <si>
    <t>FINAL</t>
  </si>
  <si>
    <t>RESULTADO PARCIAL DO RANKING DE CRIADORES 2015</t>
  </si>
  <si>
    <t xml:space="preserve">Herz Der Welt </t>
  </si>
  <si>
    <t>Scadufax</t>
  </si>
  <si>
    <t>Vila Isabel</t>
  </si>
  <si>
    <t xml:space="preserve">MANTIQUEIRA </t>
  </si>
  <si>
    <t>106</t>
  </si>
  <si>
    <t>HERZ DER WELT</t>
  </si>
  <si>
    <t>66</t>
  </si>
  <si>
    <t>PIFFER</t>
  </si>
  <si>
    <t>65</t>
  </si>
  <si>
    <t>CHIEN TRES JOLY</t>
  </si>
  <si>
    <t>64</t>
  </si>
  <si>
    <t>SWEET BABIES HOME</t>
  </si>
  <si>
    <t>61</t>
  </si>
  <si>
    <t xml:space="preserve">WHITE FIELD </t>
  </si>
  <si>
    <t>58</t>
  </si>
  <si>
    <t>LILIES CASTLE</t>
  </si>
  <si>
    <t>53</t>
  </si>
  <si>
    <t>VIVIANS KENNEL</t>
  </si>
  <si>
    <t>SALATINO</t>
  </si>
  <si>
    <t>49</t>
  </si>
  <si>
    <t>DICTATOR'S</t>
  </si>
  <si>
    <t>48</t>
  </si>
  <si>
    <t>HELI SHEKINAH</t>
  </si>
  <si>
    <t>MONT COTTON</t>
  </si>
  <si>
    <t>RV HUNTER</t>
  </si>
  <si>
    <t>MELHORES de 2015</t>
  </si>
  <si>
    <t>MAIORES de 2015</t>
  </si>
  <si>
    <t>Parcial até 30/7/2015</t>
  </si>
  <si>
    <t>GOLDEN TRIP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</si>
</sst>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/m/yy"/>
    <numFmt numFmtId="179" formatCode="0\º"/>
    <numFmt numFmtId="180" formatCode="0.0"/>
    <numFmt numFmtId="181" formatCode="[$-416]dddd\,\ d&quot; de &quot;mmmm&quot; de &quot;yyyy"/>
  </numFmts>
  <fonts count="12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2"/>
      <color indexed="8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11"/>
      <color indexed="8"/>
      <name val="Arial"/>
      <family val="2"/>
    </font>
    <font>
      <b/>
      <sz val="13"/>
      <color indexed="8"/>
      <name val="Tahoma"/>
      <family val="2"/>
    </font>
    <font>
      <b/>
      <sz val="10"/>
      <name val="Arial"/>
      <family val="2"/>
    </font>
    <font>
      <b/>
      <sz val="16"/>
      <name val="Tahoma"/>
      <family val="2"/>
    </font>
    <font>
      <b/>
      <sz val="10"/>
      <color indexed="16"/>
      <name val="Arial"/>
      <family val="2"/>
    </font>
    <font>
      <b/>
      <sz val="10"/>
      <color indexed="11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49"/>
      <name val="Tahoma"/>
      <family val="2"/>
    </font>
    <font>
      <b/>
      <sz val="10"/>
      <color indexed="19"/>
      <name val="Tahoma"/>
      <family val="2"/>
    </font>
    <font>
      <b/>
      <sz val="10"/>
      <color indexed="17"/>
      <name val="Tahoma"/>
      <family val="2"/>
    </font>
    <font>
      <b/>
      <sz val="10"/>
      <color indexed="60"/>
      <name val="Tahoma"/>
      <family val="2"/>
    </font>
    <font>
      <sz val="10"/>
      <color indexed="10"/>
      <name val="Arial"/>
      <family val="2"/>
    </font>
    <font>
      <b/>
      <sz val="16"/>
      <color indexed="11"/>
      <name val="Tahoma"/>
      <family val="2"/>
    </font>
    <font>
      <b/>
      <sz val="16"/>
      <color indexed="20"/>
      <name val="Tahoma"/>
      <family val="2"/>
    </font>
    <font>
      <b/>
      <sz val="16"/>
      <color indexed="17"/>
      <name val="Tahoma"/>
      <family val="2"/>
    </font>
    <font>
      <b/>
      <sz val="10"/>
      <color indexed="49"/>
      <name val="Arial"/>
      <family val="2"/>
    </font>
    <font>
      <b/>
      <sz val="10"/>
      <color indexed="19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6"/>
      <name val="Arial"/>
      <family val="2"/>
    </font>
    <font>
      <b/>
      <sz val="12"/>
      <color indexed="11"/>
      <name val="Arial"/>
      <family val="2"/>
    </font>
    <font>
      <b/>
      <sz val="12"/>
      <color indexed="20"/>
      <name val="Arial"/>
      <family val="2"/>
    </font>
    <font>
      <b/>
      <sz val="12"/>
      <color indexed="17"/>
      <name val="Arial"/>
      <family val="2"/>
    </font>
    <font>
      <b/>
      <sz val="12"/>
      <color indexed="14"/>
      <name val="Arial"/>
      <family val="2"/>
    </font>
    <font>
      <b/>
      <sz val="12"/>
      <color indexed="10"/>
      <name val="Arial"/>
      <family val="2"/>
    </font>
    <font>
      <b/>
      <sz val="12"/>
      <color indexed="18"/>
      <name val="Arial"/>
      <family val="2"/>
    </font>
    <font>
      <b/>
      <sz val="12"/>
      <color indexed="12"/>
      <name val="Arial"/>
      <family val="2"/>
    </font>
    <font>
      <b/>
      <sz val="12"/>
      <color indexed="49"/>
      <name val="Arial"/>
      <family val="2"/>
    </font>
    <font>
      <b/>
      <sz val="12"/>
      <color indexed="19"/>
      <name val="Arial"/>
      <family val="2"/>
    </font>
    <font>
      <b/>
      <sz val="12"/>
      <color indexed="6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2"/>
      <color indexed="16"/>
      <name val="Tahoma"/>
      <family val="2"/>
    </font>
    <font>
      <b/>
      <sz val="12"/>
      <color indexed="11"/>
      <name val="Tahoma"/>
      <family val="2"/>
    </font>
    <font>
      <b/>
      <sz val="12"/>
      <color indexed="20"/>
      <name val="Tahoma"/>
      <family val="2"/>
    </font>
    <font>
      <b/>
      <sz val="12"/>
      <color indexed="17"/>
      <name val="Tahoma"/>
      <family val="2"/>
    </font>
    <font>
      <b/>
      <sz val="12"/>
      <color indexed="14"/>
      <name val="Tahoma"/>
      <family val="2"/>
    </font>
    <font>
      <b/>
      <sz val="12"/>
      <color indexed="10"/>
      <name val="Tahoma"/>
      <family val="2"/>
    </font>
    <font>
      <b/>
      <sz val="12"/>
      <color indexed="18"/>
      <name val="Tahoma"/>
      <family val="2"/>
    </font>
    <font>
      <b/>
      <sz val="12"/>
      <color indexed="12"/>
      <name val="Tahoma"/>
      <family val="2"/>
    </font>
    <font>
      <b/>
      <sz val="12"/>
      <color indexed="49"/>
      <name val="Tahoma"/>
      <family val="2"/>
    </font>
    <font>
      <b/>
      <sz val="12"/>
      <color indexed="19"/>
      <name val="Tahoma"/>
      <family val="2"/>
    </font>
    <font>
      <b/>
      <sz val="12"/>
      <color indexed="60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.5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11"/>
      <name val="Tahoma"/>
      <family val="2"/>
    </font>
    <font>
      <b/>
      <sz val="10"/>
      <color indexed="20"/>
      <name val="Tahoma"/>
      <family val="2"/>
    </font>
    <font>
      <sz val="12"/>
      <name val="Tahoma"/>
      <family val="2"/>
    </font>
    <font>
      <b/>
      <sz val="11"/>
      <color indexed="8"/>
      <name val="Tahoma"/>
      <family val="2"/>
    </font>
    <font>
      <b/>
      <sz val="11"/>
      <color indexed="16"/>
      <name val="Tahoma"/>
      <family val="2"/>
    </font>
    <font>
      <b/>
      <sz val="11"/>
      <color indexed="11"/>
      <name val="Tahoma"/>
      <family val="2"/>
    </font>
    <font>
      <b/>
      <sz val="11"/>
      <color indexed="20"/>
      <name val="Tahoma"/>
      <family val="2"/>
    </font>
    <font>
      <b/>
      <sz val="11"/>
      <color indexed="17"/>
      <name val="Tahoma"/>
      <family val="2"/>
    </font>
    <font>
      <b/>
      <sz val="11"/>
      <color indexed="14"/>
      <name val="Tahoma"/>
      <family val="2"/>
    </font>
    <font>
      <b/>
      <sz val="11"/>
      <color indexed="10"/>
      <name val="Tahoma"/>
      <family val="2"/>
    </font>
    <font>
      <b/>
      <sz val="11"/>
      <color indexed="18"/>
      <name val="Tahoma"/>
      <family val="2"/>
    </font>
    <font>
      <b/>
      <sz val="11"/>
      <color indexed="12"/>
      <name val="Tahoma"/>
      <family val="2"/>
    </font>
    <font>
      <b/>
      <sz val="11"/>
      <color indexed="49"/>
      <name val="Tahoma"/>
      <family val="2"/>
    </font>
    <font>
      <b/>
      <sz val="11"/>
      <color indexed="19"/>
      <name val="Tahoma"/>
      <family val="2"/>
    </font>
    <font>
      <b/>
      <sz val="11"/>
      <color indexed="60"/>
      <name val="Tahoma"/>
      <family val="2"/>
    </font>
    <font>
      <sz val="12"/>
      <color indexed="10"/>
      <name val="Tahoma"/>
      <family val="2"/>
    </font>
    <font>
      <sz val="10"/>
      <color indexed="53"/>
      <name val="Arial"/>
      <family val="2"/>
    </font>
    <font>
      <sz val="10"/>
      <color indexed="52"/>
      <name val="Arial"/>
      <family val="2"/>
    </font>
    <font>
      <sz val="12"/>
      <color indexed="16"/>
      <name val="Tahoma"/>
      <family val="2"/>
    </font>
    <font>
      <sz val="12"/>
      <color indexed="11"/>
      <name val="Tahoma"/>
      <family val="2"/>
    </font>
    <font>
      <sz val="12"/>
      <color indexed="20"/>
      <name val="Tahoma"/>
      <family val="2"/>
    </font>
    <font>
      <sz val="12"/>
      <color indexed="17"/>
      <name val="Tahoma"/>
      <family val="2"/>
    </font>
    <font>
      <sz val="12"/>
      <color indexed="14"/>
      <name val="Tahoma"/>
      <family val="2"/>
    </font>
    <font>
      <sz val="12"/>
      <color indexed="18"/>
      <name val="Tahoma"/>
      <family val="2"/>
    </font>
    <font>
      <sz val="12"/>
      <color indexed="12"/>
      <name val="Tahoma"/>
      <family val="2"/>
    </font>
    <font>
      <sz val="12"/>
      <color indexed="49"/>
      <name val="Tahoma"/>
      <family val="2"/>
    </font>
    <font>
      <sz val="12"/>
      <color indexed="19"/>
      <name val="Tahoma"/>
      <family val="2"/>
    </font>
    <font>
      <sz val="12"/>
      <color indexed="60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3" fillId="20" borderId="0" applyNumberFormat="0" applyBorder="0" applyAlignment="0" applyProtection="0"/>
    <xf numFmtId="0" fontId="114" fillId="21" borderId="1" applyNumberFormat="0" applyAlignment="0" applyProtection="0"/>
    <xf numFmtId="0" fontId="115" fillId="22" borderId="2" applyNumberFormat="0" applyAlignment="0" applyProtection="0"/>
    <xf numFmtId="0" fontId="116" fillId="0" borderId="3" applyNumberFormat="0" applyFill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2" fillId="26" borderId="0" applyNumberFormat="0" applyBorder="0" applyAlignment="0" applyProtection="0"/>
    <xf numFmtId="0" fontId="112" fillId="27" borderId="0" applyNumberFormat="0" applyBorder="0" applyAlignment="0" applyProtection="0"/>
    <xf numFmtId="0" fontId="112" fillId="28" borderId="0" applyNumberFormat="0" applyBorder="0" applyAlignment="0" applyProtection="0"/>
    <xf numFmtId="0" fontId="11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20" fillId="21" borderId="5" applyNumberFormat="0" applyAlignment="0" applyProtection="0"/>
    <xf numFmtId="169" fontId="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6" applyNumberFormat="0" applyFill="0" applyAlignment="0" applyProtection="0"/>
    <xf numFmtId="0" fontId="125" fillId="0" borderId="7" applyNumberFormat="0" applyFill="0" applyAlignment="0" applyProtection="0"/>
    <xf numFmtId="0" fontId="126" fillId="0" borderId="8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right"/>
    </xf>
    <xf numFmtId="0" fontId="10" fillId="0" borderId="11" xfId="0" applyFont="1" applyBorder="1" applyAlignment="1">
      <alignment horizontal="center"/>
    </xf>
    <xf numFmtId="179" fontId="4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79" fontId="4" fillId="0" borderId="12" xfId="0" applyNumberFormat="1" applyFont="1" applyFill="1" applyBorder="1" applyAlignment="1">
      <alignment horizontal="left"/>
    </xf>
    <xf numFmtId="179" fontId="4" fillId="0" borderId="13" xfId="0" applyNumberFormat="1" applyFont="1" applyFill="1" applyBorder="1" applyAlignment="1">
      <alignment horizontal="left"/>
    </xf>
    <xf numFmtId="179" fontId="4" fillId="0" borderId="14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10" fillId="33" borderId="11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14" fontId="8" fillId="0" borderId="0" xfId="0" applyNumberFormat="1" applyFont="1" applyBorder="1" applyAlignment="1">
      <alignment horizontal="right"/>
    </xf>
    <xf numFmtId="0" fontId="33" fillId="33" borderId="11" xfId="0" applyFont="1" applyFill="1" applyBorder="1" applyAlignment="1">
      <alignment horizontal="left"/>
    </xf>
    <xf numFmtId="0" fontId="34" fillId="0" borderId="11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5" fillId="0" borderId="10" xfId="0" applyFont="1" applyFill="1" applyBorder="1" applyAlignment="1">
      <alignment horizontal="right"/>
    </xf>
    <xf numFmtId="0" fontId="56" fillId="0" borderId="10" xfId="0" applyFont="1" applyFill="1" applyBorder="1" applyAlignment="1">
      <alignment horizontal="right"/>
    </xf>
    <xf numFmtId="0" fontId="57" fillId="0" borderId="10" xfId="0" applyFont="1" applyFill="1" applyBorder="1" applyAlignment="1">
      <alignment horizontal="right"/>
    </xf>
    <xf numFmtId="0" fontId="51" fillId="0" borderId="10" xfId="0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0" fontId="26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59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60" fillId="0" borderId="10" xfId="0" applyFont="1" applyFill="1" applyBorder="1" applyAlignment="1">
      <alignment horizontal="left"/>
    </xf>
    <xf numFmtId="0" fontId="61" fillId="0" borderId="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62" fillId="0" borderId="10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3" fillId="0" borderId="0" xfId="0" applyFont="1" applyAlignment="1">
      <alignment horizontal="right"/>
    </xf>
    <xf numFmtId="0" fontId="6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5" fillId="0" borderId="10" xfId="0" applyFont="1" applyBorder="1" applyAlignment="1">
      <alignment horizontal="right"/>
    </xf>
    <xf numFmtId="0" fontId="56" fillId="0" borderId="10" xfId="0" applyFont="1" applyBorder="1" applyAlignment="1">
      <alignment horizontal="right"/>
    </xf>
    <xf numFmtId="0" fontId="57" fillId="0" borderId="10" xfId="0" applyFont="1" applyBorder="1" applyAlignment="1">
      <alignment horizontal="right"/>
    </xf>
    <xf numFmtId="0" fontId="51" fillId="0" borderId="10" xfId="0" applyFont="1" applyBorder="1" applyAlignment="1">
      <alignment horizontal="right"/>
    </xf>
    <xf numFmtId="0" fontId="58" fillId="0" borderId="10" xfId="0" applyFont="1" applyBorder="1" applyAlignment="1">
      <alignment horizontal="right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60" fillId="0" borderId="0" xfId="0" applyFont="1" applyBorder="1" applyAlignment="1">
      <alignment horizontal="left"/>
    </xf>
    <xf numFmtId="0" fontId="64" fillId="0" borderId="0" xfId="0" applyFont="1" applyBorder="1" applyAlignment="1">
      <alignment horizontal="right"/>
    </xf>
    <xf numFmtId="0" fontId="65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12" fillId="34" borderId="17" xfId="0" applyFont="1" applyFill="1" applyBorder="1" applyAlignment="1">
      <alignment horizontal="left"/>
    </xf>
    <xf numFmtId="0" fontId="12" fillId="35" borderId="17" xfId="0" applyFont="1" applyFill="1" applyBorder="1" applyAlignment="1">
      <alignment horizontal="left"/>
    </xf>
    <xf numFmtId="0" fontId="12" fillId="36" borderId="17" xfId="0" applyFont="1" applyFill="1" applyBorder="1" applyAlignment="1">
      <alignment horizontal="left"/>
    </xf>
    <xf numFmtId="0" fontId="12" fillId="37" borderId="17" xfId="0" applyFont="1" applyFill="1" applyBorder="1" applyAlignment="1">
      <alignment horizontal="left"/>
    </xf>
    <xf numFmtId="0" fontId="12" fillId="38" borderId="17" xfId="0" applyFont="1" applyFill="1" applyBorder="1" applyAlignment="1">
      <alignment horizontal="left"/>
    </xf>
    <xf numFmtId="0" fontId="12" fillId="39" borderId="17" xfId="0" applyFont="1" applyFill="1" applyBorder="1" applyAlignment="1">
      <alignment horizontal="left"/>
    </xf>
    <xf numFmtId="0" fontId="12" fillId="40" borderId="17" xfId="0" applyFont="1" applyFill="1" applyBorder="1" applyAlignment="1">
      <alignment horizontal="left"/>
    </xf>
    <xf numFmtId="0" fontId="12" fillId="41" borderId="17" xfId="0" applyFont="1" applyFill="1" applyBorder="1" applyAlignment="1">
      <alignment horizontal="left"/>
    </xf>
    <xf numFmtId="0" fontId="12" fillId="42" borderId="17" xfId="0" applyFont="1" applyFill="1" applyBorder="1" applyAlignment="1">
      <alignment horizontal="left"/>
    </xf>
    <xf numFmtId="0" fontId="31" fillId="43" borderId="17" xfId="0" applyFont="1" applyFill="1" applyBorder="1" applyAlignment="1">
      <alignment horizontal="left"/>
    </xf>
    <xf numFmtId="0" fontId="31" fillId="37" borderId="17" xfId="0" applyFont="1" applyFill="1" applyBorder="1" applyAlignment="1">
      <alignment horizontal="left"/>
    </xf>
    <xf numFmtId="0" fontId="32" fillId="34" borderId="17" xfId="0" applyFont="1" applyFill="1" applyBorder="1" applyAlignment="1">
      <alignment horizontal="left"/>
    </xf>
    <xf numFmtId="0" fontId="12" fillId="33" borderId="17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54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53" fillId="0" borderId="10" xfId="0" applyFont="1" applyBorder="1" applyAlignment="1">
      <alignment/>
    </xf>
    <xf numFmtId="0" fontId="50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12" fillId="43" borderId="17" xfId="0" applyFont="1" applyFill="1" applyBorder="1" applyAlignment="1">
      <alignment horizontal="left"/>
    </xf>
    <xf numFmtId="0" fontId="31" fillId="44" borderId="17" xfId="0" applyFont="1" applyFill="1" applyBorder="1" applyAlignment="1">
      <alignment horizontal="left"/>
    </xf>
    <xf numFmtId="0" fontId="12" fillId="45" borderId="17" xfId="0" applyFont="1" applyFill="1" applyBorder="1" applyAlignment="1">
      <alignment horizontal="left"/>
    </xf>
    <xf numFmtId="0" fontId="33" fillId="33" borderId="18" xfId="0" applyFont="1" applyFill="1" applyBorder="1" applyAlignment="1">
      <alignment horizontal="left"/>
    </xf>
    <xf numFmtId="0" fontId="34" fillId="0" borderId="18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4" fillId="46" borderId="11" xfId="0" applyFont="1" applyFill="1" applyBorder="1" applyAlignment="1">
      <alignment horizontal="left"/>
    </xf>
    <xf numFmtId="0" fontId="3" fillId="46" borderId="11" xfId="0" applyFont="1" applyFill="1" applyBorder="1" applyAlignment="1">
      <alignment horizontal="left"/>
    </xf>
    <xf numFmtId="0" fontId="4" fillId="46" borderId="11" xfId="0" applyFont="1" applyFill="1" applyBorder="1" applyAlignment="1">
      <alignment/>
    </xf>
    <xf numFmtId="0" fontId="48" fillId="46" borderId="11" xfId="0" applyFont="1" applyFill="1" applyBorder="1" applyAlignment="1">
      <alignment/>
    </xf>
    <xf numFmtId="0" fontId="51" fillId="46" borderId="11" xfId="0" applyFont="1" applyFill="1" applyBorder="1" applyAlignment="1">
      <alignment/>
    </xf>
    <xf numFmtId="0" fontId="53" fillId="46" borderId="11" xfId="0" applyFont="1" applyFill="1" applyBorder="1" applyAlignment="1">
      <alignment/>
    </xf>
    <xf numFmtId="0" fontId="54" fillId="46" borderId="11" xfId="0" applyFont="1" applyFill="1" applyBorder="1" applyAlignment="1">
      <alignment/>
    </xf>
    <xf numFmtId="0" fontId="52" fillId="46" borderId="11" xfId="0" applyFont="1" applyFill="1" applyBorder="1" applyAlignment="1">
      <alignment/>
    </xf>
    <xf numFmtId="0" fontId="55" fillId="46" borderId="11" xfId="0" applyFont="1" applyFill="1" applyBorder="1" applyAlignment="1">
      <alignment horizontal="right"/>
    </xf>
    <xf numFmtId="0" fontId="58" fillId="46" borderId="11" xfId="0" applyFont="1" applyFill="1" applyBorder="1" applyAlignment="1">
      <alignment horizontal="right"/>
    </xf>
    <xf numFmtId="0" fontId="50" fillId="46" borderId="11" xfId="0" applyFont="1" applyFill="1" applyBorder="1" applyAlignment="1">
      <alignment horizontal="right"/>
    </xf>
    <xf numFmtId="0" fontId="9" fillId="46" borderId="11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3" fillId="46" borderId="10" xfId="0" applyFont="1" applyFill="1" applyBorder="1" applyAlignment="1">
      <alignment horizontal="left"/>
    </xf>
    <xf numFmtId="0" fontId="48" fillId="46" borderId="10" xfId="0" applyFont="1" applyFill="1" applyBorder="1" applyAlignment="1">
      <alignment/>
    </xf>
    <xf numFmtId="0" fontId="51" fillId="46" borderId="10" xfId="0" applyFont="1" applyFill="1" applyBorder="1" applyAlignment="1">
      <alignment/>
    </xf>
    <xf numFmtId="0" fontId="53" fillId="46" borderId="10" xfId="0" applyFont="1" applyFill="1" applyBorder="1" applyAlignment="1">
      <alignment/>
    </xf>
    <xf numFmtId="0" fontId="54" fillId="46" borderId="10" xfId="0" applyFont="1" applyFill="1" applyBorder="1" applyAlignment="1">
      <alignment/>
    </xf>
    <xf numFmtId="0" fontId="52" fillId="46" borderId="10" xfId="0" applyFont="1" applyFill="1" applyBorder="1" applyAlignment="1">
      <alignment/>
    </xf>
    <xf numFmtId="0" fontId="55" fillId="46" borderId="10" xfId="0" applyFont="1" applyFill="1" applyBorder="1" applyAlignment="1">
      <alignment horizontal="right"/>
    </xf>
    <xf numFmtId="0" fontId="58" fillId="46" borderId="10" xfId="0" applyFont="1" applyFill="1" applyBorder="1" applyAlignment="1">
      <alignment horizontal="right"/>
    </xf>
    <xf numFmtId="0" fontId="50" fillId="46" borderId="10" xfId="0" applyFont="1" applyFill="1" applyBorder="1" applyAlignment="1">
      <alignment horizontal="right"/>
    </xf>
    <xf numFmtId="0" fontId="9" fillId="46" borderId="10" xfId="0" applyFont="1" applyFill="1" applyBorder="1" applyAlignment="1">
      <alignment horizontal="right"/>
    </xf>
    <xf numFmtId="0" fontId="55" fillId="46" borderId="10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1" xfId="0" applyFont="1" applyFill="1" applyBorder="1" applyAlignment="1">
      <alignment/>
    </xf>
    <xf numFmtId="0" fontId="60" fillId="0" borderId="10" xfId="0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62" fillId="0" borderId="10" xfId="0" applyFont="1" applyBorder="1" applyAlignment="1">
      <alignment horizontal="left"/>
    </xf>
    <xf numFmtId="0" fontId="4" fillId="47" borderId="10" xfId="0" applyFont="1" applyFill="1" applyBorder="1" applyAlignment="1">
      <alignment horizontal="left"/>
    </xf>
    <xf numFmtId="0" fontId="63" fillId="0" borderId="1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14" fontId="1" fillId="0" borderId="0" xfId="0" applyNumberFormat="1" applyFont="1" applyBorder="1" applyAlignment="1">
      <alignment horizontal="right"/>
    </xf>
    <xf numFmtId="0" fontId="33" fillId="33" borderId="20" xfId="0" applyFont="1" applyFill="1" applyBorder="1" applyAlignment="1">
      <alignment horizontal="left"/>
    </xf>
    <xf numFmtId="0" fontId="34" fillId="0" borderId="12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66" fillId="0" borderId="24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66" fillId="0" borderId="23" xfId="0" applyFont="1" applyBorder="1" applyAlignment="1">
      <alignment/>
    </xf>
    <xf numFmtId="0" fontId="66" fillId="0" borderId="23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left"/>
    </xf>
    <xf numFmtId="0" fontId="4" fillId="0" borderId="27" xfId="0" applyFont="1" applyBorder="1" applyAlignment="1">
      <alignment/>
    </xf>
    <xf numFmtId="0" fontId="66" fillId="0" borderId="19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66" fillId="0" borderId="17" xfId="0" applyFont="1" applyBorder="1" applyAlignment="1">
      <alignment/>
    </xf>
    <xf numFmtId="0" fontId="66" fillId="0" borderId="17" xfId="0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3" fillId="0" borderId="28" xfId="0" applyFont="1" applyBorder="1" applyAlignment="1">
      <alignment horizontal="left"/>
    </xf>
    <xf numFmtId="0" fontId="3" fillId="0" borderId="19" xfId="0" applyFont="1" applyBorder="1" applyAlignment="1">
      <alignment horizontal="right"/>
    </xf>
    <xf numFmtId="0" fontId="60" fillId="0" borderId="28" xfId="0" applyFont="1" applyBorder="1" applyAlignment="1">
      <alignment horizontal="left"/>
    </xf>
    <xf numFmtId="0" fontId="0" fillId="0" borderId="19" xfId="0" applyBorder="1" applyAlignment="1">
      <alignment/>
    </xf>
    <xf numFmtId="0" fontId="3" fillId="0" borderId="0" xfId="0" applyFont="1" applyBorder="1" applyAlignment="1">
      <alignment horizontal="right"/>
    </xf>
    <xf numFmtId="0" fontId="6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59" fillId="0" borderId="28" xfId="0" applyFont="1" applyBorder="1" applyAlignment="1">
      <alignment horizontal="left"/>
    </xf>
    <xf numFmtId="0" fontId="62" fillId="0" borderId="28" xfId="0" applyFont="1" applyBorder="1" applyAlignment="1">
      <alignment horizontal="left"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0" fontId="3" fillId="0" borderId="30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59" fillId="0" borderId="26" xfId="0" applyFont="1" applyBorder="1" applyAlignment="1">
      <alignment horizontal="left"/>
    </xf>
    <xf numFmtId="0" fontId="0" fillId="0" borderId="32" xfId="0" applyBorder="1" applyAlignment="1">
      <alignment/>
    </xf>
    <xf numFmtId="0" fontId="66" fillId="0" borderId="27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63" fillId="0" borderId="29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4" fillId="0" borderId="37" xfId="0" applyFont="1" applyBorder="1" applyAlignment="1">
      <alignment/>
    </xf>
    <xf numFmtId="0" fontId="66" fillId="0" borderId="38" xfId="0" applyFont="1" applyBorder="1" applyAlignment="1">
      <alignment/>
    </xf>
    <xf numFmtId="0" fontId="3" fillId="0" borderId="37" xfId="0" applyFont="1" applyBorder="1" applyAlignment="1">
      <alignment horizontal="right"/>
    </xf>
    <xf numFmtId="0" fontId="66" fillId="0" borderId="37" xfId="0" applyFont="1" applyBorder="1" applyAlignment="1">
      <alignment horizontal="right"/>
    </xf>
    <xf numFmtId="0" fontId="66" fillId="0" borderId="37" xfId="0" applyFont="1" applyBorder="1" applyAlignment="1">
      <alignment/>
    </xf>
    <xf numFmtId="0" fontId="3" fillId="0" borderId="39" xfId="0" applyFont="1" applyBorder="1" applyAlignment="1">
      <alignment horizontal="right"/>
    </xf>
    <xf numFmtId="0" fontId="6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33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60" fillId="0" borderId="26" xfId="0" applyFont="1" applyBorder="1" applyAlignment="1">
      <alignment horizontal="left"/>
    </xf>
    <xf numFmtId="0" fontId="66" fillId="0" borderId="32" xfId="0" applyFont="1" applyBorder="1" applyAlignment="1">
      <alignment/>
    </xf>
    <xf numFmtId="0" fontId="66" fillId="0" borderId="27" xfId="0" applyFont="1" applyBorder="1" applyAlignment="1">
      <alignment/>
    </xf>
    <xf numFmtId="0" fontId="66" fillId="0" borderId="40" xfId="0" applyFont="1" applyBorder="1" applyAlignment="1">
      <alignment/>
    </xf>
    <xf numFmtId="0" fontId="3" fillId="0" borderId="41" xfId="0" applyFont="1" applyBorder="1" applyAlignment="1">
      <alignment horizontal="right"/>
    </xf>
    <xf numFmtId="0" fontId="66" fillId="0" borderId="41" xfId="0" applyFont="1" applyBorder="1" applyAlignment="1">
      <alignment/>
    </xf>
    <xf numFmtId="0" fontId="66" fillId="0" borderId="41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4" fillId="0" borderId="39" xfId="0" applyFont="1" applyBorder="1" applyAlignment="1">
      <alignment/>
    </xf>
    <xf numFmtId="0" fontId="68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5" fillId="0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/>
    </xf>
    <xf numFmtId="0" fontId="77" fillId="0" borderId="10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79" fontId="53" fillId="0" borderId="12" xfId="0" applyNumberFormat="1" applyFont="1" applyFill="1" applyBorder="1" applyAlignment="1">
      <alignment horizontal="left"/>
    </xf>
    <xf numFmtId="0" fontId="79" fillId="0" borderId="10" xfId="0" applyFont="1" applyFill="1" applyBorder="1" applyAlignment="1">
      <alignment horizontal="left"/>
    </xf>
    <xf numFmtId="179" fontId="53" fillId="46" borderId="12" xfId="0" applyNumberFormat="1" applyFont="1" applyFill="1" applyBorder="1" applyAlignment="1">
      <alignment horizontal="left"/>
    </xf>
    <xf numFmtId="0" fontId="53" fillId="46" borderId="10" xfId="0" applyFont="1" applyFill="1" applyBorder="1" applyAlignment="1">
      <alignment horizontal="left"/>
    </xf>
    <xf numFmtId="179" fontId="9" fillId="0" borderId="12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3" fillId="0" borderId="4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58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26" fillId="0" borderId="0" xfId="0" applyFont="1" applyBorder="1" applyAlignment="1">
      <alignment/>
    </xf>
    <xf numFmtId="0" fontId="3" fillId="0" borderId="43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/>
    </xf>
    <xf numFmtId="0" fontId="82" fillId="0" borderId="10" xfId="0" applyFont="1" applyBorder="1" applyAlignment="1">
      <alignment/>
    </xf>
    <xf numFmtId="0" fontId="83" fillId="0" borderId="10" xfId="0" applyFont="1" applyBorder="1" applyAlignment="1">
      <alignment/>
    </xf>
    <xf numFmtId="0" fontId="84" fillId="0" borderId="10" xfId="0" applyFont="1" applyBorder="1" applyAlignment="1">
      <alignment/>
    </xf>
    <xf numFmtId="0" fontId="85" fillId="0" borderId="10" xfId="0" applyFont="1" applyBorder="1" applyAlignment="1">
      <alignment/>
    </xf>
    <xf numFmtId="0" fontId="86" fillId="0" borderId="10" xfId="0" applyFont="1" applyBorder="1" applyAlignment="1">
      <alignment/>
    </xf>
    <xf numFmtId="0" fontId="79" fillId="0" borderId="10" xfId="0" applyFont="1" applyFill="1" applyBorder="1" applyAlignment="1">
      <alignment/>
    </xf>
    <xf numFmtId="0" fontId="87" fillId="0" borderId="10" xfId="0" applyFont="1" applyBorder="1" applyAlignment="1">
      <alignment/>
    </xf>
    <xf numFmtId="0" fontId="88" fillId="0" borderId="10" xfId="0" applyFont="1" applyBorder="1" applyAlignment="1">
      <alignment/>
    </xf>
    <xf numFmtId="0" fontId="89" fillId="0" borderId="10" xfId="0" applyFont="1" applyBorder="1" applyAlignment="1">
      <alignment horizontal="right"/>
    </xf>
    <xf numFmtId="0" fontId="90" fillId="0" borderId="10" xfId="0" applyFont="1" applyBorder="1" applyAlignment="1">
      <alignment horizontal="right"/>
    </xf>
    <xf numFmtId="0" fontId="85" fillId="0" borderId="10" xfId="0" applyFont="1" applyBorder="1" applyAlignment="1">
      <alignment horizontal="right"/>
    </xf>
    <xf numFmtId="0" fontId="91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9" fontId="4" fillId="0" borderId="10" xfId="0" applyNumberFormat="1" applyFont="1" applyFill="1" applyBorder="1" applyAlignment="1">
      <alignment horizontal="center"/>
    </xf>
    <xf numFmtId="179" fontId="53" fillId="46" borderId="12" xfId="0" applyNumberFormat="1" applyFont="1" applyFill="1" applyBorder="1" applyAlignment="1">
      <alignment horizontal="center"/>
    </xf>
    <xf numFmtId="179" fontId="9" fillId="0" borderId="12" xfId="0" applyNumberFormat="1" applyFont="1" applyFill="1" applyBorder="1" applyAlignment="1">
      <alignment horizontal="center"/>
    </xf>
    <xf numFmtId="179" fontId="4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4" fillId="0" borderId="44" xfId="0" applyNumberFormat="1" applyFont="1" applyFill="1" applyBorder="1" applyAlignment="1">
      <alignment horizontal="center"/>
    </xf>
    <xf numFmtId="0" fontId="0" fillId="47" borderId="0" xfId="0" applyFill="1" applyAlignment="1">
      <alignment/>
    </xf>
    <xf numFmtId="179" fontId="9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79" fontId="4" fillId="0" borderId="0" xfId="0" applyNumberFormat="1" applyFont="1" applyFill="1" applyBorder="1" applyAlignment="1">
      <alignment horizontal="center"/>
    </xf>
    <xf numFmtId="179" fontId="53" fillId="46" borderId="14" xfId="0" applyNumberFormat="1" applyFont="1" applyFill="1" applyBorder="1" applyAlignment="1">
      <alignment horizontal="center"/>
    </xf>
    <xf numFmtId="0" fontId="53" fillId="46" borderId="13" xfId="0" applyFont="1" applyFill="1" applyBorder="1" applyAlignment="1">
      <alignment horizontal="left"/>
    </xf>
    <xf numFmtId="0" fontId="53" fillId="46" borderId="13" xfId="0" applyFont="1" applyFill="1" applyBorder="1" applyAlignment="1">
      <alignment/>
    </xf>
    <xf numFmtId="0" fontId="120" fillId="48" borderId="17" xfId="53" applyFill="1" applyBorder="1" applyAlignment="1">
      <alignment/>
    </xf>
    <xf numFmtId="0" fontId="0" fillId="48" borderId="17" xfId="0" applyFill="1" applyBorder="1" applyAlignment="1">
      <alignment/>
    </xf>
    <xf numFmtId="0" fontId="120" fillId="48" borderId="17" xfId="53" applyFill="1" applyBorder="1" applyAlignment="1">
      <alignment horizontal="center"/>
    </xf>
    <xf numFmtId="49" fontId="92" fillId="0" borderId="10" xfId="64" applyNumberFormat="1" applyFont="1" applyBorder="1" applyAlignment="1">
      <alignment horizontal="right"/>
    </xf>
    <xf numFmtId="49" fontId="92" fillId="0" borderId="45" xfId="50" applyNumberFormat="1" applyFont="1" applyBorder="1" applyAlignment="1">
      <alignment/>
      <protection/>
    </xf>
    <xf numFmtId="49" fontId="92" fillId="0" borderId="45" xfId="50" applyNumberFormat="1" applyFont="1" applyBorder="1" applyAlignment="1">
      <alignment horizontal="left"/>
      <protection/>
    </xf>
    <xf numFmtId="0" fontId="8" fillId="0" borderId="17" xfId="0" applyFont="1" applyBorder="1" applyAlignment="1">
      <alignment/>
    </xf>
    <xf numFmtId="0" fontId="12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0" fillId="49" borderId="0" xfId="0" applyFill="1" applyAlignment="1">
      <alignment/>
    </xf>
    <xf numFmtId="0" fontId="120" fillId="48" borderId="41" xfId="53" applyFill="1" applyBorder="1" applyAlignment="1">
      <alignment/>
    </xf>
    <xf numFmtId="0" fontId="120" fillId="48" borderId="41" xfId="53" applyFill="1" applyBorder="1" applyAlignment="1">
      <alignment horizontal="center"/>
    </xf>
    <xf numFmtId="0" fontId="0" fillId="48" borderId="41" xfId="0" applyFill="1" applyBorder="1" applyAlignment="1">
      <alignment/>
    </xf>
    <xf numFmtId="49" fontId="92" fillId="0" borderId="47" xfId="50" applyNumberFormat="1" applyFont="1" applyBorder="1" applyAlignment="1">
      <alignment/>
      <protection/>
    </xf>
    <xf numFmtId="49" fontId="92" fillId="0" borderId="13" xfId="64" applyNumberFormat="1" applyFont="1" applyBorder="1" applyAlignment="1">
      <alignment horizontal="right"/>
    </xf>
    <xf numFmtId="179" fontId="9" fillId="0" borderId="17" xfId="0" applyNumberFormat="1" applyFont="1" applyFill="1" applyBorder="1" applyAlignment="1">
      <alignment horizontal="center"/>
    </xf>
    <xf numFmtId="0" fontId="128" fillId="49" borderId="17" xfId="53" applyFont="1" applyFill="1" applyBorder="1" applyAlignment="1">
      <alignment horizontal="left"/>
    </xf>
    <xf numFmtId="0" fontId="12" fillId="49" borderId="17" xfId="0" applyFont="1" applyFill="1" applyBorder="1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showGridLines="0" zoomScale="75" zoomScaleNormal="75" zoomScalePageLayoutView="0" workbookViewId="0" topLeftCell="A1">
      <selection activeCell="D3" sqref="D3"/>
    </sheetView>
  </sheetViews>
  <sheetFormatPr defaultColWidth="9.140625" defaultRowHeight="12.75"/>
  <cols>
    <col min="1" max="1" width="6.57421875" style="7" customWidth="1"/>
    <col min="2" max="2" width="24.140625" style="7" bestFit="1" customWidth="1"/>
    <col min="3" max="3" width="9.140625" style="7" customWidth="1"/>
    <col min="4" max="8" width="16.57421875" style="7" customWidth="1"/>
    <col min="9" max="9" width="17.140625" style="7" customWidth="1"/>
    <col min="10" max="16" width="16.57421875" style="7" customWidth="1"/>
    <col min="17" max="16384" width="9.140625" style="7" customWidth="1"/>
  </cols>
  <sheetData>
    <row r="1" spans="1:16" ht="17.25" thickBot="1">
      <c r="A1" s="11"/>
      <c r="B1" s="1"/>
      <c r="C1" s="1"/>
      <c r="D1" s="12"/>
      <c r="E1" s="13"/>
      <c r="F1" s="14"/>
      <c r="G1" s="13"/>
      <c r="H1" s="12"/>
      <c r="I1" s="12"/>
      <c r="J1" s="12"/>
      <c r="K1" s="12"/>
      <c r="L1" s="2"/>
      <c r="M1" s="2"/>
      <c r="N1" s="2"/>
      <c r="O1" s="2"/>
      <c r="P1" s="15"/>
    </row>
    <row r="2" spans="1:16" ht="15" thickBot="1" thickTop="1">
      <c r="A2" s="16" t="s">
        <v>468</v>
      </c>
      <c r="B2" s="5" t="s">
        <v>451</v>
      </c>
      <c r="C2" s="5" t="s">
        <v>452</v>
      </c>
      <c r="D2" s="249" t="s">
        <v>484</v>
      </c>
      <c r="E2" s="250" t="s">
        <v>485</v>
      </c>
      <c r="F2" s="251" t="s">
        <v>486</v>
      </c>
      <c r="G2" s="252" t="s">
        <v>467</v>
      </c>
      <c r="H2" s="253" t="s">
        <v>462</v>
      </c>
      <c r="I2" s="254" t="s">
        <v>464</v>
      </c>
      <c r="J2" s="255" t="s">
        <v>456</v>
      </c>
      <c r="K2" s="256" t="s">
        <v>463</v>
      </c>
      <c r="L2" s="257" t="s">
        <v>487</v>
      </c>
      <c r="M2" s="258" t="s">
        <v>489</v>
      </c>
      <c r="N2" s="252" t="s">
        <v>488</v>
      </c>
      <c r="O2" s="259" t="s">
        <v>465</v>
      </c>
      <c r="P2" s="260" t="s">
        <v>461</v>
      </c>
    </row>
    <row r="3" spans="1:16" ht="15" thickBot="1">
      <c r="A3" s="8">
        <v>1</v>
      </c>
      <c r="B3" s="3" t="s">
        <v>447</v>
      </c>
      <c r="C3" s="61">
        <v>421</v>
      </c>
      <c r="D3" s="62">
        <v>0</v>
      </c>
      <c r="E3" s="63">
        <v>5</v>
      </c>
      <c r="F3" s="64">
        <v>5</v>
      </c>
      <c r="G3" s="65">
        <v>9</v>
      </c>
      <c r="H3" s="66">
        <v>3</v>
      </c>
      <c r="I3" s="67">
        <v>9</v>
      </c>
      <c r="J3" s="68">
        <v>0</v>
      </c>
      <c r="K3" s="69">
        <v>0</v>
      </c>
      <c r="L3" s="70">
        <v>0</v>
      </c>
      <c r="M3" s="71">
        <v>0</v>
      </c>
      <c r="N3" s="72">
        <v>0</v>
      </c>
      <c r="O3" s="73">
        <v>0</v>
      </c>
      <c r="P3" s="4">
        <v>7</v>
      </c>
    </row>
    <row r="4" spans="1:16" ht="15" thickBot="1">
      <c r="A4" s="8">
        <v>2</v>
      </c>
      <c r="B4" s="3" t="s">
        <v>458</v>
      </c>
      <c r="C4" s="61">
        <v>345</v>
      </c>
      <c r="D4" s="62">
        <v>3</v>
      </c>
      <c r="E4" s="63">
        <v>8</v>
      </c>
      <c r="F4" s="64">
        <v>4</v>
      </c>
      <c r="G4" s="65">
        <v>4</v>
      </c>
      <c r="H4" s="66">
        <v>5</v>
      </c>
      <c r="I4" s="67">
        <v>5</v>
      </c>
      <c r="J4" s="68">
        <v>1</v>
      </c>
      <c r="K4" s="69">
        <v>1</v>
      </c>
      <c r="L4" s="70">
        <v>0</v>
      </c>
      <c r="M4" s="71">
        <v>0</v>
      </c>
      <c r="N4" s="72">
        <v>0</v>
      </c>
      <c r="O4" s="73">
        <v>0</v>
      </c>
      <c r="P4" s="4">
        <v>2</v>
      </c>
    </row>
    <row r="5" spans="1:16" ht="15" thickBot="1">
      <c r="A5" s="8">
        <v>3</v>
      </c>
      <c r="B5" s="3" t="s">
        <v>475</v>
      </c>
      <c r="C5" s="61">
        <v>271</v>
      </c>
      <c r="D5" s="62">
        <v>6</v>
      </c>
      <c r="E5" s="63">
        <v>2</v>
      </c>
      <c r="F5" s="64">
        <v>5</v>
      </c>
      <c r="G5" s="65">
        <v>3</v>
      </c>
      <c r="H5" s="66">
        <v>2</v>
      </c>
      <c r="I5" s="67">
        <v>2</v>
      </c>
      <c r="J5" s="68">
        <v>0</v>
      </c>
      <c r="K5" s="69">
        <v>0</v>
      </c>
      <c r="L5" s="70">
        <v>0</v>
      </c>
      <c r="M5" s="71">
        <v>0</v>
      </c>
      <c r="N5" s="72">
        <v>0</v>
      </c>
      <c r="O5" s="73">
        <v>0</v>
      </c>
      <c r="P5" s="4">
        <v>9</v>
      </c>
    </row>
    <row r="6" spans="1:16" ht="15" thickBot="1">
      <c r="A6" s="8">
        <v>4</v>
      </c>
      <c r="B6" s="3" t="s">
        <v>507</v>
      </c>
      <c r="C6" s="61">
        <v>205</v>
      </c>
      <c r="D6" s="62">
        <v>1</v>
      </c>
      <c r="E6" s="63">
        <v>4</v>
      </c>
      <c r="F6" s="64">
        <v>4</v>
      </c>
      <c r="G6" s="65">
        <v>5</v>
      </c>
      <c r="H6" s="66">
        <v>4</v>
      </c>
      <c r="I6" s="67">
        <v>1</v>
      </c>
      <c r="J6" s="68">
        <v>0</v>
      </c>
      <c r="K6" s="69">
        <v>0</v>
      </c>
      <c r="L6" s="70">
        <v>0</v>
      </c>
      <c r="M6" s="71">
        <v>0</v>
      </c>
      <c r="N6" s="72">
        <v>0</v>
      </c>
      <c r="O6" s="73">
        <v>0</v>
      </c>
      <c r="P6" s="4">
        <v>0</v>
      </c>
    </row>
    <row r="7" spans="1:16" ht="15" thickBot="1">
      <c r="A7" s="8">
        <v>5</v>
      </c>
      <c r="B7" s="3" t="s">
        <v>472</v>
      </c>
      <c r="C7" s="61">
        <v>161</v>
      </c>
      <c r="D7" s="62">
        <v>3</v>
      </c>
      <c r="E7" s="63">
        <v>5</v>
      </c>
      <c r="F7" s="64">
        <v>4</v>
      </c>
      <c r="G7" s="65">
        <v>2</v>
      </c>
      <c r="H7" s="66">
        <v>1</v>
      </c>
      <c r="I7" s="67">
        <v>2</v>
      </c>
      <c r="J7" s="68">
        <v>1</v>
      </c>
      <c r="K7" s="69">
        <v>0</v>
      </c>
      <c r="L7" s="70">
        <v>0</v>
      </c>
      <c r="M7" s="71">
        <v>0</v>
      </c>
      <c r="N7" s="72">
        <v>0</v>
      </c>
      <c r="O7" s="73">
        <v>0</v>
      </c>
      <c r="P7" s="4">
        <v>1</v>
      </c>
    </row>
    <row r="8" spans="1:16" ht="15" thickBot="1">
      <c r="A8" s="8">
        <v>6</v>
      </c>
      <c r="B8" s="3" t="s">
        <v>466</v>
      </c>
      <c r="C8" s="61">
        <v>148</v>
      </c>
      <c r="D8" s="62">
        <v>0</v>
      </c>
      <c r="E8" s="63">
        <v>0</v>
      </c>
      <c r="F8" s="64">
        <v>0</v>
      </c>
      <c r="G8" s="65">
        <v>4</v>
      </c>
      <c r="H8" s="66">
        <v>0</v>
      </c>
      <c r="I8" s="67">
        <v>2</v>
      </c>
      <c r="J8" s="68">
        <v>0</v>
      </c>
      <c r="K8" s="69">
        <v>2</v>
      </c>
      <c r="L8" s="70">
        <v>0</v>
      </c>
      <c r="M8" s="71">
        <v>0</v>
      </c>
      <c r="N8" s="72">
        <v>0</v>
      </c>
      <c r="O8" s="73">
        <v>0</v>
      </c>
      <c r="P8" s="4">
        <v>1</v>
      </c>
    </row>
    <row r="9" spans="1:16" ht="15" thickBot="1">
      <c r="A9" s="8">
        <v>7</v>
      </c>
      <c r="B9" s="3" t="s">
        <v>483</v>
      </c>
      <c r="C9" s="61">
        <v>140</v>
      </c>
      <c r="D9" s="62">
        <v>1</v>
      </c>
      <c r="E9" s="63">
        <v>1</v>
      </c>
      <c r="F9" s="64">
        <v>1</v>
      </c>
      <c r="G9" s="65">
        <v>2</v>
      </c>
      <c r="H9" s="66">
        <v>0</v>
      </c>
      <c r="I9" s="67">
        <v>4</v>
      </c>
      <c r="J9" s="68">
        <v>1</v>
      </c>
      <c r="K9" s="69">
        <v>1</v>
      </c>
      <c r="L9" s="70">
        <v>0</v>
      </c>
      <c r="M9" s="71">
        <v>0</v>
      </c>
      <c r="N9" s="72">
        <v>0</v>
      </c>
      <c r="O9" s="73">
        <v>0</v>
      </c>
      <c r="P9" s="4">
        <v>0</v>
      </c>
    </row>
    <row r="10" spans="1:16" ht="15" thickBot="1">
      <c r="A10" s="8">
        <v>8</v>
      </c>
      <c r="B10" s="3" t="s">
        <v>449</v>
      </c>
      <c r="C10" s="61">
        <v>120</v>
      </c>
      <c r="D10" s="62">
        <v>0</v>
      </c>
      <c r="E10" s="63">
        <v>0</v>
      </c>
      <c r="F10" s="64">
        <v>0</v>
      </c>
      <c r="G10" s="65">
        <v>0</v>
      </c>
      <c r="H10" s="66">
        <v>2</v>
      </c>
      <c r="I10" s="67">
        <v>1</v>
      </c>
      <c r="J10" s="68">
        <v>0</v>
      </c>
      <c r="K10" s="69">
        <v>2</v>
      </c>
      <c r="L10" s="70">
        <v>0</v>
      </c>
      <c r="M10" s="71">
        <v>0</v>
      </c>
      <c r="N10" s="72">
        <v>0</v>
      </c>
      <c r="O10" s="73">
        <v>0</v>
      </c>
      <c r="P10" s="4">
        <v>0</v>
      </c>
    </row>
    <row r="11" spans="1:16" ht="15" thickBot="1">
      <c r="A11" s="8">
        <v>9</v>
      </c>
      <c r="B11" s="3" t="s">
        <v>469</v>
      </c>
      <c r="C11" s="61">
        <v>112</v>
      </c>
      <c r="D11" s="62">
        <v>0</v>
      </c>
      <c r="E11" s="63">
        <v>0</v>
      </c>
      <c r="F11" s="64">
        <v>0</v>
      </c>
      <c r="G11" s="65">
        <v>1</v>
      </c>
      <c r="H11" s="66">
        <v>2</v>
      </c>
      <c r="I11" s="67">
        <v>2</v>
      </c>
      <c r="J11" s="68">
        <v>0</v>
      </c>
      <c r="K11" s="69">
        <v>1</v>
      </c>
      <c r="L11" s="70">
        <v>0</v>
      </c>
      <c r="M11" s="71">
        <v>0</v>
      </c>
      <c r="N11" s="72">
        <v>0</v>
      </c>
      <c r="O11" s="73">
        <v>0</v>
      </c>
      <c r="P11" s="4">
        <v>0</v>
      </c>
    </row>
    <row r="12" spans="1:16" ht="15" thickBot="1">
      <c r="A12" s="8">
        <v>10</v>
      </c>
      <c r="B12" s="3" t="s">
        <v>470</v>
      </c>
      <c r="C12" s="61">
        <v>110</v>
      </c>
      <c r="D12" s="62">
        <v>0</v>
      </c>
      <c r="E12" s="63">
        <v>0</v>
      </c>
      <c r="F12" s="64">
        <v>2</v>
      </c>
      <c r="G12" s="65">
        <v>3</v>
      </c>
      <c r="H12" s="66">
        <v>1</v>
      </c>
      <c r="I12" s="67">
        <v>1</v>
      </c>
      <c r="J12" s="68">
        <v>0</v>
      </c>
      <c r="K12" s="69">
        <v>1</v>
      </c>
      <c r="L12" s="70">
        <v>0</v>
      </c>
      <c r="M12" s="71">
        <v>0</v>
      </c>
      <c r="N12" s="72">
        <v>0</v>
      </c>
      <c r="O12" s="73">
        <v>0</v>
      </c>
      <c r="P12" s="4">
        <v>0</v>
      </c>
    </row>
    <row r="13" spans="1:16" ht="15" thickBot="1">
      <c r="A13" s="8">
        <v>11</v>
      </c>
      <c r="B13" s="3" t="s">
        <v>460</v>
      </c>
      <c r="C13" s="61">
        <v>81</v>
      </c>
      <c r="D13" s="62">
        <v>0</v>
      </c>
      <c r="E13" s="63">
        <v>1</v>
      </c>
      <c r="F13" s="64">
        <v>1</v>
      </c>
      <c r="G13" s="65">
        <v>2</v>
      </c>
      <c r="H13" s="66">
        <v>0</v>
      </c>
      <c r="I13" s="67">
        <v>2</v>
      </c>
      <c r="J13" s="68">
        <v>1</v>
      </c>
      <c r="K13" s="69">
        <v>0</v>
      </c>
      <c r="L13" s="70">
        <v>0</v>
      </c>
      <c r="M13" s="71">
        <v>0</v>
      </c>
      <c r="N13" s="72">
        <v>0</v>
      </c>
      <c r="O13" s="73">
        <v>0</v>
      </c>
      <c r="P13" s="4">
        <v>0</v>
      </c>
    </row>
    <row r="14" spans="1:16" ht="15" thickBot="1">
      <c r="A14" s="8">
        <v>12</v>
      </c>
      <c r="B14" s="3" t="s">
        <v>510</v>
      </c>
      <c r="C14" s="61">
        <v>55</v>
      </c>
      <c r="D14" s="62">
        <v>0</v>
      </c>
      <c r="E14" s="63">
        <v>0</v>
      </c>
      <c r="F14" s="64">
        <v>1</v>
      </c>
      <c r="G14" s="65">
        <v>4</v>
      </c>
      <c r="H14" s="66">
        <v>0</v>
      </c>
      <c r="I14" s="67">
        <v>0</v>
      </c>
      <c r="J14" s="68">
        <v>0</v>
      </c>
      <c r="K14" s="69">
        <v>0</v>
      </c>
      <c r="L14" s="70">
        <v>0</v>
      </c>
      <c r="M14" s="71">
        <v>0</v>
      </c>
      <c r="N14" s="72">
        <v>0</v>
      </c>
      <c r="O14" s="73">
        <v>0</v>
      </c>
      <c r="P14" s="4">
        <v>0</v>
      </c>
    </row>
    <row r="15" spans="1:16" ht="15" thickBot="1">
      <c r="A15" s="8">
        <v>13</v>
      </c>
      <c r="B15" s="3" t="s">
        <v>477</v>
      </c>
      <c r="C15" s="61">
        <v>54</v>
      </c>
      <c r="D15" s="62">
        <v>0</v>
      </c>
      <c r="E15" s="63">
        <v>0</v>
      </c>
      <c r="F15" s="64">
        <v>0</v>
      </c>
      <c r="G15" s="65">
        <v>0</v>
      </c>
      <c r="H15" s="66">
        <v>0</v>
      </c>
      <c r="I15" s="67">
        <v>0</v>
      </c>
      <c r="J15" s="68">
        <v>1</v>
      </c>
      <c r="K15" s="69">
        <v>1</v>
      </c>
      <c r="L15" s="70">
        <v>0</v>
      </c>
      <c r="M15" s="71">
        <v>0</v>
      </c>
      <c r="N15" s="72">
        <v>0</v>
      </c>
      <c r="O15" s="73">
        <v>0</v>
      </c>
      <c r="P15" s="4">
        <v>0</v>
      </c>
    </row>
    <row r="16" spans="1:16" ht="15" thickBot="1">
      <c r="A16" s="8">
        <v>14</v>
      </c>
      <c r="B16" s="3" t="s">
        <v>517</v>
      </c>
      <c r="C16" s="61">
        <v>48</v>
      </c>
      <c r="D16" s="62">
        <v>0</v>
      </c>
      <c r="E16" s="63">
        <v>0</v>
      </c>
      <c r="F16" s="64">
        <v>0</v>
      </c>
      <c r="G16" s="65">
        <v>4</v>
      </c>
      <c r="H16" s="66">
        <v>0</v>
      </c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3">
        <v>0</v>
      </c>
      <c r="P16" s="4">
        <v>0</v>
      </c>
    </row>
    <row r="17" spans="1:16" ht="15" thickBot="1">
      <c r="A17" s="8">
        <v>15</v>
      </c>
      <c r="B17" s="3" t="s">
        <v>443</v>
      </c>
      <c r="C17" s="61">
        <v>46</v>
      </c>
      <c r="D17" s="62">
        <v>0</v>
      </c>
      <c r="E17" s="63">
        <v>0</v>
      </c>
      <c r="F17" s="64">
        <v>0</v>
      </c>
      <c r="G17" s="65">
        <v>0</v>
      </c>
      <c r="H17" s="66">
        <v>1</v>
      </c>
      <c r="I17" s="67">
        <v>2</v>
      </c>
      <c r="J17" s="68">
        <v>0</v>
      </c>
      <c r="K17" s="69">
        <v>0</v>
      </c>
      <c r="L17" s="70">
        <v>0</v>
      </c>
      <c r="M17" s="71">
        <v>0</v>
      </c>
      <c r="N17" s="72">
        <v>0</v>
      </c>
      <c r="O17" s="73">
        <v>0</v>
      </c>
      <c r="P17" s="4">
        <v>0</v>
      </c>
    </row>
    <row r="18" spans="1:16" ht="15" thickBot="1">
      <c r="A18" s="8">
        <v>16</v>
      </c>
      <c r="B18" s="3" t="s">
        <v>471</v>
      </c>
      <c r="C18" s="61">
        <v>41</v>
      </c>
      <c r="D18" s="62">
        <v>0</v>
      </c>
      <c r="E18" s="63">
        <v>0</v>
      </c>
      <c r="F18" s="64">
        <v>1</v>
      </c>
      <c r="G18" s="65">
        <v>0</v>
      </c>
      <c r="H18" s="66">
        <v>1</v>
      </c>
      <c r="I18" s="67">
        <v>1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3">
        <v>0</v>
      </c>
      <c r="P18" s="4">
        <v>0</v>
      </c>
    </row>
    <row r="19" spans="1:16" ht="15" thickBot="1">
      <c r="A19" s="8">
        <v>17</v>
      </c>
      <c r="B19" s="3" t="s">
        <v>453</v>
      </c>
      <c r="C19" s="61">
        <v>38</v>
      </c>
      <c r="D19" s="62">
        <v>0</v>
      </c>
      <c r="E19" s="63">
        <v>3</v>
      </c>
      <c r="F19" s="64">
        <v>2</v>
      </c>
      <c r="G19" s="65">
        <v>1</v>
      </c>
      <c r="H19" s="66">
        <v>0</v>
      </c>
      <c r="I19" s="67">
        <v>0</v>
      </c>
      <c r="J19" s="68">
        <v>0</v>
      </c>
      <c r="K19" s="69">
        <v>0</v>
      </c>
      <c r="L19" s="70">
        <v>0</v>
      </c>
      <c r="M19" s="71">
        <v>0</v>
      </c>
      <c r="N19" s="72">
        <v>0</v>
      </c>
      <c r="O19" s="73">
        <v>0</v>
      </c>
      <c r="P19" s="4">
        <v>0</v>
      </c>
    </row>
    <row r="20" spans="1:16" ht="15" thickBot="1">
      <c r="A20" s="8">
        <v>18</v>
      </c>
      <c r="B20" s="3" t="s">
        <v>511</v>
      </c>
      <c r="C20" s="61">
        <v>34</v>
      </c>
      <c r="D20" s="62">
        <v>0</v>
      </c>
      <c r="E20" s="63">
        <v>0</v>
      </c>
      <c r="F20" s="64">
        <v>0</v>
      </c>
      <c r="G20" s="65">
        <v>0</v>
      </c>
      <c r="H20" s="66">
        <v>1</v>
      </c>
      <c r="I20" s="67">
        <v>1</v>
      </c>
      <c r="J20" s="68">
        <v>0</v>
      </c>
      <c r="K20" s="69">
        <v>0</v>
      </c>
      <c r="L20" s="70">
        <v>0</v>
      </c>
      <c r="M20" s="71">
        <v>0</v>
      </c>
      <c r="N20" s="72">
        <v>0</v>
      </c>
      <c r="O20" s="73">
        <v>0</v>
      </c>
      <c r="P20" s="4">
        <v>0</v>
      </c>
    </row>
    <row r="21" spans="1:16" ht="15" thickBot="1">
      <c r="A21" s="9"/>
      <c r="B21" s="3" t="s">
        <v>499</v>
      </c>
      <c r="C21" s="61">
        <v>34</v>
      </c>
      <c r="D21" s="62">
        <v>0</v>
      </c>
      <c r="E21" s="63">
        <v>0</v>
      </c>
      <c r="F21" s="64">
        <v>0</v>
      </c>
      <c r="G21" s="65">
        <v>1</v>
      </c>
      <c r="H21" s="66">
        <v>1</v>
      </c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3">
        <v>0</v>
      </c>
      <c r="P21" s="4">
        <v>0</v>
      </c>
    </row>
    <row r="22" spans="1:16" ht="15" thickBot="1">
      <c r="A22" s="8">
        <v>20</v>
      </c>
      <c r="B22" s="3" t="s">
        <v>450</v>
      </c>
      <c r="C22" s="61">
        <v>26</v>
      </c>
      <c r="D22" s="62">
        <v>2</v>
      </c>
      <c r="E22" s="63">
        <v>2</v>
      </c>
      <c r="F22" s="64">
        <v>0</v>
      </c>
      <c r="G22" s="65">
        <v>0</v>
      </c>
      <c r="H22" s="66">
        <v>0</v>
      </c>
      <c r="I22" s="67">
        <v>1</v>
      </c>
      <c r="J22" s="68">
        <v>0</v>
      </c>
      <c r="K22" s="69">
        <v>0</v>
      </c>
      <c r="L22" s="70">
        <v>0</v>
      </c>
      <c r="M22" s="71">
        <v>0</v>
      </c>
      <c r="N22" s="72">
        <v>0</v>
      </c>
      <c r="O22" s="73">
        <v>0</v>
      </c>
      <c r="P22" s="4">
        <v>0</v>
      </c>
    </row>
    <row r="23" spans="1:16" ht="15" thickBot="1">
      <c r="A23" s="8">
        <v>21</v>
      </c>
      <c r="B23" s="3" t="s">
        <v>480</v>
      </c>
      <c r="C23" s="61">
        <v>25</v>
      </c>
      <c r="D23" s="62">
        <v>1</v>
      </c>
      <c r="E23" s="63">
        <v>2</v>
      </c>
      <c r="F23" s="64">
        <v>2</v>
      </c>
      <c r="G23" s="65">
        <v>0</v>
      </c>
      <c r="H23" s="66">
        <v>0</v>
      </c>
      <c r="I23" s="67">
        <v>0</v>
      </c>
      <c r="J23" s="68">
        <v>0</v>
      </c>
      <c r="K23" s="69">
        <v>0</v>
      </c>
      <c r="L23" s="70">
        <v>0</v>
      </c>
      <c r="M23" s="71">
        <v>0</v>
      </c>
      <c r="N23" s="72">
        <v>0</v>
      </c>
      <c r="O23" s="73">
        <v>0</v>
      </c>
      <c r="P23" s="4">
        <v>0</v>
      </c>
    </row>
    <row r="24" spans="1:16" ht="15" thickBot="1">
      <c r="A24" s="8">
        <v>22</v>
      </c>
      <c r="B24" s="3" t="s">
        <v>503</v>
      </c>
      <c r="C24" s="61">
        <v>24</v>
      </c>
      <c r="D24" s="62">
        <v>0</v>
      </c>
      <c r="E24" s="63">
        <v>0</v>
      </c>
      <c r="F24" s="64">
        <v>0</v>
      </c>
      <c r="G24" s="65">
        <v>2</v>
      </c>
      <c r="H24" s="66">
        <v>0</v>
      </c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3">
        <v>0</v>
      </c>
      <c r="P24" s="4">
        <v>0</v>
      </c>
    </row>
    <row r="25" spans="1:16" ht="15" thickBot="1">
      <c r="A25" s="9"/>
      <c r="B25" s="3" t="s">
        <v>442</v>
      </c>
      <c r="C25" s="61">
        <v>24</v>
      </c>
      <c r="D25" s="62">
        <v>0</v>
      </c>
      <c r="E25" s="63">
        <v>0</v>
      </c>
      <c r="F25" s="64">
        <v>0</v>
      </c>
      <c r="G25" s="65">
        <v>2</v>
      </c>
      <c r="H25" s="66">
        <v>0</v>
      </c>
      <c r="I25" s="67">
        <v>0</v>
      </c>
      <c r="J25" s="68">
        <v>0</v>
      </c>
      <c r="K25" s="69">
        <v>0</v>
      </c>
      <c r="L25" s="70">
        <v>0</v>
      </c>
      <c r="M25" s="71">
        <v>0</v>
      </c>
      <c r="N25" s="72">
        <v>0</v>
      </c>
      <c r="O25" s="73">
        <v>0</v>
      </c>
      <c r="P25" s="4">
        <v>0</v>
      </c>
    </row>
    <row r="26" spans="1:16" ht="15" thickBot="1">
      <c r="A26" s="8">
        <v>24</v>
      </c>
      <c r="B26" s="3" t="s">
        <v>516</v>
      </c>
      <c r="C26" s="61">
        <v>22</v>
      </c>
      <c r="D26" s="62">
        <v>0</v>
      </c>
      <c r="E26" s="63">
        <v>0</v>
      </c>
      <c r="F26" s="64">
        <v>0</v>
      </c>
      <c r="G26" s="65">
        <v>2</v>
      </c>
      <c r="H26" s="66">
        <v>0</v>
      </c>
      <c r="I26" s="67">
        <v>0</v>
      </c>
      <c r="J26" s="68">
        <v>0</v>
      </c>
      <c r="K26" s="69">
        <v>0</v>
      </c>
      <c r="L26" s="70">
        <v>0</v>
      </c>
      <c r="M26" s="71">
        <v>0</v>
      </c>
      <c r="N26" s="72">
        <v>0</v>
      </c>
      <c r="O26" s="73">
        <v>0</v>
      </c>
      <c r="P26" s="4">
        <v>0</v>
      </c>
    </row>
    <row r="27" spans="1:16" ht="15" thickBot="1">
      <c r="A27" s="10"/>
      <c r="B27" s="3" t="s">
        <v>492</v>
      </c>
      <c r="C27" s="61">
        <v>22</v>
      </c>
      <c r="D27" s="62">
        <v>0</v>
      </c>
      <c r="E27" s="63">
        <v>2</v>
      </c>
      <c r="F27" s="64">
        <v>2</v>
      </c>
      <c r="G27" s="65">
        <v>0</v>
      </c>
      <c r="H27" s="66">
        <v>0</v>
      </c>
      <c r="I27" s="67">
        <v>0</v>
      </c>
      <c r="J27" s="68">
        <v>0</v>
      </c>
      <c r="K27" s="69">
        <v>0</v>
      </c>
      <c r="L27" s="70">
        <v>0</v>
      </c>
      <c r="M27" s="71">
        <v>0</v>
      </c>
      <c r="N27" s="72">
        <v>0</v>
      </c>
      <c r="O27" s="73">
        <v>0</v>
      </c>
      <c r="P27" s="4">
        <v>0</v>
      </c>
    </row>
    <row r="28" spans="1:16" ht="15" thickBot="1">
      <c r="A28" s="9"/>
      <c r="B28" s="3" t="s">
        <v>504</v>
      </c>
      <c r="C28" s="61">
        <v>22</v>
      </c>
      <c r="D28" s="62">
        <v>0</v>
      </c>
      <c r="E28" s="63">
        <v>0</v>
      </c>
      <c r="F28" s="64">
        <v>0</v>
      </c>
      <c r="G28" s="65">
        <v>0</v>
      </c>
      <c r="H28" s="66">
        <v>1</v>
      </c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3">
        <v>0</v>
      </c>
      <c r="P28" s="4">
        <v>0</v>
      </c>
    </row>
    <row r="29" spans="1:16" ht="15" thickBot="1">
      <c r="A29" s="8">
        <v>27</v>
      </c>
      <c r="B29" s="3" t="s">
        <v>440</v>
      </c>
      <c r="C29" s="61">
        <v>20</v>
      </c>
      <c r="D29" s="62">
        <v>0</v>
      </c>
      <c r="E29" s="63">
        <v>0</v>
      </c>
      <c r="F29" s="64">
        <v>0</v>
      </c>
      <c r="G29" s="65">
        <v>1</v>
      </c>
      <c r="H29" s="66">
        <v>0</v>
      </c>
      <c r="I29" s="67">
        <v>1</v>
      </c>
      <c r="J29" s="68">
        <v>0</v>
      </c>
      <c r="K29" s="69">
        <v>0</v>
      </c>
      <c r="L29" s="70">
        <v>0</v>
      </c>
      <c r="M29" s="71">
        <v>0</v>
      </c>
      <c r="N29" s="72">
        <v>0</v>
      </c>
      <c r="O29" s="73">
        <v>0</v>
      </c>
      <c r="P29" s="4">
        <v>0</v>
      </c>
    </row>
    <row r="30" spans="1:16" ht="15" thickBot="1">
      <c r="A30" s="9"/>
      <c r="B30" s="3" t="s">
        <v>446</v>
      </c>
      <c r="C30" s="61">
        <v>20</v>
      </c>
      <c r="D30" s="62">
        <v>0</v>
      </c>
      <c r="E30" s="63">
        <v>0</v>
      </c>
      <c r="F30" s="64">
        <v>0</v>
      </c>
      <c r="G30" s="65">
        <v>0</v>
      </c>
      <c r="H30" s="66">
        <v>1</v>
      </c>
      <c r="I30" s="67">
        <v>0</v>
      </c>
      <c r="J30" s="68">
        <v>0</v>
      </c>
      <c r="K30" s="69">
        <v>0</v>
      </c>
      <c r="L30" s="70">
        <v>0</v>
      </c>
      <c r="M30" s="71">
        <v>0</v>
      </c>
      <c r="N30" s="72">
        <v>0</v>
      </c>
      <c r="O30" s="73">
        <v>0</v>
      </c>
      <c r="P30" s="4">
        <v>0</v>
      </c>
    </row>
    <row r="31" spans="1:16" ht="15" thickBot="1">
      <c r="A31" s="8">
        <v>29</v>
      </c>
      <c r="B31" s="3" t="s">
        <v>508</v>
      </c>
      <c r="C31" s="61">
        <v>17</v>
      </c>
      <c r="D31" s="62">
        <v>0</v>
      </c>
      <c r="E31" s="63">
        <v>1</v>
      </c>
      <c r="F31" s="64">
        <v>1</v>
      </c>
      <c r="G31" s="65">
        <v>1</v>
      </c>
      <c r="H31" s="66">
        <v>0</v>
      </c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3">
        <v>0</v>
      </c>
      <c r="P31" s="4">
        <v>0</v>
      </c>
    </row>
    <row r="32" spans="1:16" ht="15" thickBot="1">
      <c r="A32" s="8">
        <v>30</v>
      </c>
      <c r="B32" s="3" t="s">
        <v>454</v>
      </c>
      <c r="C32" s="61">
        <v>14</v>
      </c>
      <c r="D32" s="62">
        <v>0</v>
      </c>
      <c r="E32" s="63">
        <v>0</v>
      </c>
      <c r="F32" s="64">
        <v>2</v>
      </c>
      <c r="G32" s="65">
        <v>0</v>
      </c>
      <c r="H32" s="66">
        <v>0</v>
      </c>
      <c r="I32" s="67">
        <v>0</v>
      </c>
      <c r="J32" s="68">
        <v>0</v>
      </c>
      <c r="K32" s="69">
        <v>0</v>
      </c>
      <c r="L32" s="70">
        <v>0</v>
      </c>
      <c r="M32" s="71">
        <v>0</v>
      </c>
      <c r="N32" s="72">
        <v>0</v>
      </c>
      <c r="O32" s="73">
        <v>0</v>
      </c>
      <c r="P32" s="4">
        <v>0</v>
      </c>
    </row>
    <row r="33" spans="1:16" ht="15" thickBot="1">
      <c r="A33" s="9"/>
      <c r="B33" s="3" t="s">
        <v>494</v>
      </c>
      <c r="C33" s="61">
        <v>14</v>
      </c>
      <c r="D33" s="62">
        <v>1</v>
      </c>
      <c r="E33" s="63">
        <v>1</v>
      </c>
      <c r="F33" s="64">
        <v>1</v>
      </c>
      <c r="G33" s="65">
        <v>0</v>
      </c>
      <c r="H33" s="66">
        <v>0</v>
      </c>
      <c r="I33" s="67">
        <v>0</v>
      </c>
      <c r="J33" s="68">
        <v>0</v>
      </c>
      <c r="K33" s="69">
        <v>0</v>
      </c>
      <c r="L33" s="70">
        <v>0</v>
      </c>
      <c r="M33" s="71">
        <v>0</v>
      </c>
      <c r="N33" s="72">
        <v>0</v>
      </c>
      <c r="O33" s="73">
        <v>0</v>
      </c>
      <c r="P33" s="4">
        <v>0</v>
      </c>
    </row>
    <row r="34" spans="1:16" ht="15" thickBot="1">
      <c r="A34" s="8">
        <v>31</v>
      </c>
      <c r="B34" s="3" t="s">
        <v>498</v>
      </c>
      <c r="C34" s="61">
        <v>12</v>
      </c>
      <c r="D34" s="62">
        <v>0</v>
      </c>
      <c r="E34" s="63">
        <v>0</v>
      </c>
      <c r="F34" s="64">
        <v>0</v>
      </c>
      <c r="G34" s="65">
        <v>1</v>
      </c>
      <c r="H34" s="66">
        <v>0</v>
      </c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3">
        <v>0</v>
      </c>
      <c r="P34" s="4">
        <v>0</v>
      </c>
    </row>
    <row r="35" spans="1:16" ht="15" thickBot="1">
      <c r="A35" s="10"/>
      <c r="B35" s="3" t="s">
        <v>457</v>
      </c>
      <c r="C35" s="61">
        <v>12</v>
      </c>
      <c r="D35" s="62">
        <v>0</v>
      </c>
      <c r="E35" s="63">
        <v>0</v>
      </c>
      <c r="F35" s="64">
        <v>0</v>
      </c>
      <c r="G35" s="65">
        <v>0</v>
      </c>
      <c r="H35" s="66">
        <v>0</v>
      </c>
      <c r="I35" s="67">
        <v>1</v>
      </c>
      <c r="J35" s="68">
        <v>0</v>
      </c>
      <c r="K35" s="69">
        <v>0</v>
      </c>
      <c r="L35" s="70">
        <v>0</v>
      </c>
      <c r="M35" s="71">
        <v>0</v>
      </c>
      <c r="N35" s="72">
        <v>0</v>
      </c>
      <c r="O35" s="73">
        <v>0</v>
      </c>
      <c r="P35" s="4">
        <v>0</v>
      </c>
    </row>
    <row r="36" spans="1:16" ht="15" thickBot="1">
      <c r="A36" s="10"/>
      <c r="B36" s="3" t="s">
        <v>509</v>
      </c>
      <c r="C36" s="61">
        <v>12</v>
      </c>
      <c r="D36" s="62">
        <v>0</v>
      </c>
      <c r="E36" s="63">
        <v>0</v>
      </c>
      <c r="F36" s="64">
        <v>0</v>
      </c>
      <c r="G36" s="65">
        <v>1</v>
      </c>
      <c r="H36" s="66">
        <v>0</v>
      </c>
      <c r="I36" s="67">
        <v>0</v>
      </c>
      <c r="J36" s="68">
        <v>0</v>
      </c>
      <c r="K36" s="69">
        <v>0</v>
      </c>
      <c r="L36" s="70">
        <v>0</v>
      </c>
      <c r="M36" s="71">
        <v>0</v>
      </c>
      <c r="N36" s="72">
        <v>0</v>
      </c>
      <c r="O36" s="73">
        <v>0</v>
      </c>
      <c r="P36" s="4">
        <v>0</v>
      </c>
    </row>
    <row r="37" spans="1:16" ht="15" thickBot="1">
      <c r="A37" s="10"/>
      <c r="B37" s="3" t="s">
        <v>496</v>
      </c>
      <c r="C37" s="61">
        <v>12</v>
      </c>
      <c r="D37" s="62">
        <v>0</v>
      </c>
      <c r="E37" s="63">
        <v>0</v>
      </c>
      <c r="F37" s="64">
        <v>0</v>
      </c>
      <c r="G37" s="65">
        <v>1</v>
      </c>
      <c r="H37" s="66">
        <v>0</v>
      </c>
      <c r="I37" s="67">
        <v>0</v>
      </c>
      <c r="J37" s="68">
        <v>0</v>
      </c>
      <c r="K37" s="69">
        <v>0</v>
      </c>
      <c r="L37" s="70">
        <v>0</v>
      </c>
      <c r="M37" s="71">
        <v>0</v>
      </c>
      <c r="N37" s="72">
        <v>0</v>
      </c>
      <c r="O37" s="73">
        <v>0</v>
      </c>
      <c r="P37" s="4">
        <v>0</v>
      </c>
    </row>
    <row r="38" spans="1:16" ht="15" thickBot="1">
      <c r="A38" s="10"/>
      <c r="B38" s="3" t="s">
        <v>505</v>
      </c>
      <c r="C38" s="61">
        <v>12</v>
      </c>
      <c r="D38" s="62">
        <v>0</v>
      </c>
      <c r="E38" s="63">
        <v>0</v>
      </c>
      <c r="F38" s="64">
        <v>0</v>
      </c>
      <c r="G38" s="65">
        <v>0</v>
      </c>
      <c r="H38" s="66">
        <v>0</v>
      </c>
      <c r="I38" s="67">
        <v>1</v>
      </c>
      <c r="J38" s="68">
        <v>0</v>
      </c>
      <c r="K38" s="69">
        <v>0</v>
      </c>
      <c r="L38" s="70">
        <v>0</v>
      </c>
      <c r="M38" s="71">
        <v>0</v>
      </c>
      <c r="N38" s="72">
        <v>0</v>
      </c>
      <c r="O38" s="73">
        <v>0</v>
      </c>
      <c r="P38" s="4">
        <v>0</v>
      </c>
    </row>
    <row r="39" spans="1:16" s="78" customFormat="1" ht="15" thickBot="1">
      <c r="A39" s="10"/>
      <c r="B39" s="3" t="s">
        <v>441</v>
      </c>
      <c r="C39" s="61">
        <v>12</v>
      </c>
      <c r="D39" s="62">
        <v>0</v>
      </c>
      <c r="E39" s="63">
        <v>0</v>
      </c>
      <c r="F39" s="64">
        <v>0</v>
      </c>
      <c r="G39" s="65">
        <v>1</v>
      </c>
      <c r="H39" s="66">
        <v>0</v>
      </c>
      <c r="I39" s="67">
        <v>0</v>
      </c>
      <c r="J39" s="68">
        <v>0</v>
      </c>
      <c r="K39" s="69">
        <v>0</v>
      </c>
      <c r="L39" s="70">
        <v>0</v>
      </c>
      <c r="M39" s="71">
        <v>0</v>
      </c>
      <c r="N39" s="72">
        <v>0</v>
      </c>
      <c r="O39" s="73">
        <v>0</v>
      </c>
      <c r="P39" s="4">
        <v>0</v>
      </c>
    </row>
    <row r="40" spans="1:16" ht="15" thickBot="1">
      <c r="A40" s="10"/>
      <c r="B40" s="3" t="s">
        <v>444</v>
      </c>
      <c r="C40" s="61">
        <v>12</v>
      </c>
      <c r="D40" s="62">
        <v>0</v>
      </c>
      <c r="E40" s="63">
        <v>0</v>
      </c>
      <c r="F40" s="64">
        <v>0</v>
      </c>
      <c r="G40" s="65">
        <v>1</v>
      </c>
      <c r="H40" s="66">
        <v>0</v>
      </c>
      <c r="I40" s="67">
        <v>0</v>
      </c>
      <c r="J40" s="68">
        <v>0</v>
      </c>
      <c r="K40" s="83">
        <v>0</v>
      </c>
      <c r="L40" s="70">
        <v>0</v>
      </c>
      <c r="M40" s="71">
        <v>0</v>
      </c>
      <c r="N40" s="72">
        <v>0</v>
      </c>
      <c r="O40" s="73">
        <v>0</v>
      </c>
      <c r="P40" s="4">
        <v>0</v>
      </c>
    </row>
    <row r="41" spans="1:16" ht="15" thickBot="1">
      <c r="A41" s="10"/>
      <c r="B41" s="3" t="s">
        <v>476</v>
      </c>
      <c r="C41" s="61">
        <v>12</v>
      </c>
      <c r="D41" s="62">
        <v>0</v>
      </c>
      <c r="E41" s="63">
        <v>0</v>
      </c>
      <c r="F41" s="64">
        <v>0</v>
      </c>
      <c r="G41" s="65">
        <v>0</v>
      </c>
      <c r="H41" s="66">
        <v>0</v>
      </c>
      <c r="I41" s="67">
        <v>1</v>
      </c>
      <c r="J41" s="68">
        <v>0</v>
      </c>
      <c r="K41" s="69">
        <v>0</v>
      </c>
      <c r="L41" s="70">
        <v>0</v>
      </c>
      <c r="M41" s="71">
        <v>0</v>
      </c>
      <c r="N41" s="72">
        <v>0</v>
      </c>
      <c r="O41" s="73">
        <v>0</v>
      </c>
      <c r="P41" s="4">
        <v>0</v>
      </c>
    </row>
    <row r="42" spans="1:16" ht="15" thickBot="1">
      <c r="A42" s="9"/>
      <c r="B42" s="3" t="s">
        <v>478</v>
      </c>
      <c r="C42" s="61">
        <v>12</v>
      </c>
      <c r="D42" s="62">
        <v>0</v>
      </c>
      <c r="E42" s="63">
        <v>0</v>
      </c>
      <c r="F42" s="64">
        <v>0</v>
      </c>
      <c r="G42" s="65">
        <v>1</v>
      </c>
      <c r="H42" s="66">
        <v>0</v>
      </c>
      <c r="I42" s="67">
        <v>0</v>
      </c>
      <c r="J42" s="68">
        <v>0</v>
      </c>
      <c r="K42" s="69">
        <v>0</v>
      </c>
      <c r="L42" s="70">
        <v>0</v>
      </c>
      <c r="M42" s="71">
        <v>0</v>
      </c>
      <c r="N42" s="72">
        <v>0</v>
      </c>
      <c r="O42" s="73">
        <v>0</v>
      </c>
      <c r="P42" s="4">
        <v>0</v>
      </c>
    </row>
    <row r="43" spans="1:16" ht="15" thickBot="1">
      <c r="A43" s="8">
        <v>40</v>
      </c>
      <c r="B43" s="3" t="s">
        <v>448</v>
      </c>
      <c r="C43" s="61">
        <v>10</v>
      </c>
      <c r="D43" s="62">
        <v>0</v>
      </c>
      <c r="E43" s="63">
        <v>0</v>
      </c>
      <c r="F43" s="64">
        <v>0</v>
      </c>
      <c r="G43" s="65">
        <v>1</v>
      </c>
      <c r="H43" s="66">
        <v>0</v>
      </c>
      <c r="I43" s="67">
        <v>0</v>
      </c>
      <c r="J43" s="68">
        <v>0</v>
      </c>
      <c r="K43" s="69">
        <v>0</v>
      </c>
      <c r="L43" s="70">
        <v>0</v>
      </c>
      <c r="M43" s="71">
        <v>0</v>
      </c>
      <c r="N43" s="72">
        <v>0</v>
      </c>
      <c r="O43" s="73">
        <v>0</v>
      </c>
      <c r="P43" s="4">
        <v>0</v>
      </c>
    </row>
    <row r="44" spans="1:16" ht="15" thickBot="1">
      <c r="A44" s="10"/>
      <c r="B44" s="3" t="s">
        <v>497</v>
      </c>
      <c r="C44" s="61">
        <v>10</v>
      </c>
      <c r="D44" s="62">
        <v>0</v>
      </c>
      <c r="E44" s="63">
        <v>0</v>
      </c>
      <c r="F44" s="64">
        <v>0</v>
      </c>
      <c r="G44" s="65">
        <v>1</v>
      </c>
      <c r="H44" s="66">
        <v>0</v>
      </c>
      <c r="I44" s="67">
        <v>0</v>
      </c>
      <c r="J44" s="68">
        <v>0</v>
      </c>
      <c r="K44" s="69">
        <v>0</v>
      </c>
      <c r="L44" s="70">
        <v>0</v>
      </c>
      <c r="M44" s="71">
        <v>0</v>
      </c>
      <c r="N44" s="72">
        <v>0</v>
      </c>
      <c r="O44" s="73">
        <v>0</v>
      </c>
      <c r="P44" s="4">
        <v>0</v>
      </c>
    </row>
    <row r="45" spans="1:16" ht="15" thickBot="1">
      <c r="A45" s="10"/>
      <c r="B45" s="3" t="s">
        <v>660</v>
      </c>
      <c r="C45" s="61">
        <v>10</v>
      </c>
      <c r="D45" s="62">
        <v>0</v>
      </c>
      <c r="E45" s="63">
        <v>0</v>
      </c>
      <c r="F45" s="64">
        <v>0</v>
      </c>
      <c r="G45" s="65">
        <v>1</v>
      </c>
      <c r="H45" s="66">
        <v>0</v>
      </c>
      <c r="I45" s="67">
        <v>0</v>
      </c>
      <c r="J45" s="68">
        <v>0</v>
      </c>
      <c r="K45" s="69">
        <v>0</v>
      </c>
      <c r="L45" s="70">
        <v>0</v>
      </c>
      <c r="M45" s="71">
        <v>0</v>
      </c>
      <c r="N45" s="72">
        <v>0</v>
      </c>
      <c r="O45" s="73">
        <v>0</v>
      </c>
      <c r="P45" s="4">
        <v>0</v>
      </c>
    </row>
    <row r="46" spans="1:16" ht="15" thickBot="1">
      <c r="A46" s="9"/>
      <c r="B46" s="3" t="s">
        <v>439</v>
      </c>
      <c r="C46" s="61">
        <v>10</v>
      </c>
      <c r="D46" s="62">
        <v>0</v>
      </c>
      <c r="E46" s="63">
        <v>0</v>
      </c>
      <c r="F46" s="64">
        <v>0</v>
      </c>
      <c r="G46" s="65">
        <v>0</v>
      </c>
      <c r="H46" s="66">
        <v>0</v>
      </c>
      <c r="I46" s="67">
        <v>0</v>
      </c>
      <c r="J46" s="68">
        <v>0</v>
      </c>
      <c r="K46" s="69">
        <v>0</v>
      </c>
      <c r="L46" s="70">
        <v>0</v>
      </c>
      <c r="M46" s="71">
        <v>0</v>
      </c>
      <c r="N46" s="72">
        <v>0</v>
      </c>
      <c r="O46" s="73">
        <v>0</v>
      </c>
      <c r="P46" s="4">
        <v>1</v>
      </c>
    </row>
    <row r="47" spans="1:16" ht="15" thickBot="1">
      <c r="A47" s="8">
        <v>44</v>
      </c>
      <c r="B47" s="3" t="s">
        <v>506</v>
      </c>
      <c r="C47" s="61">
        <v>8</v>
      </c>
      <c r="D47" s="62">
        <v>1</v>
      </c>
      <c r="E47" s="63">
        <v>1</v>
      </c>
      <c r="F47" s="64">
        <v>1</v>
      </c>
      <c r="G47" s="65">
        <v>0</v>
      </c>
      <c r="H47" s="66">
        <v>0</v>
      </c>
      <c r="I47" s="67">
        <v>0</v>
      </c>
      <c r="J47" s="68">
        <v>0</v>
      </c>
      <c r="K47" s="69">
        <v>0</v>
      </c>
      <c r="L47" s="70">
        <v>0</v>
      </c>
      <c r="M47" s="71">
        <v>0</v>
      </c>
      <c r="N47" s="72">
        <v>0</v>
      </c>
      <c r="O47" s="73">
        <v>0</v>
      </c>
      <c r="P47" s="4">
        <v>0</v>
      </c>
    </row>
    <row r="48" spans="1:16" ht="15" thickBot="1">
      <c r="A48" s="10"/>
      <c r="B48" s="3" t="s">
        <v>502</v>
      </c>
      <c r="C48" s="61">
        <v>7</v>
      </c>
      <c r="D48" s="62">
        <v>0</v>
      </c>
      <c r="E48" s="63">
        <v>0</v>
      </c>
      <c r="F48" s="64">
        <v>1</v>
      </c>
      <c r="G48" s="65">
        <v>0</v>
      </c>
      <c r="H48" s="66">
        <v>0</v>
      </c>
      <c r="I48" s="67">
        <v>0</v>
      </c>
      <c r="J48" s="68">
        <v>0</v>
      </c>
      <c r="K48" s="69">
        <v>0</v>
      </c>
      <c r="L48" s="70">
        <v>0</v>
      </c>
      <c r="M48" s="71">
        <v>0</v>
      </c>
      <c r="N48" s="72">
        <v>0</v>
      </c>
      <c r="O48" s="73">
        <v>0</v>
      </c>
      <c r="P48" s="4">
        <v>0</v>
      </c>
    </row>
    <row r="49" spans="1:16" ht="15" thickBot="1">
      <c r="A49" s="10"/>
      <c r="B49" s="3" t="s">
        <v>515</v>
      </c>
      <c r="C49" s="61">
        <v>7</v>
      </c>
      <c r="D49" s="62">
        <v>0</v>
      </c>
      <c r="E49" s="63">
        <v>0</v>
      </c>
      <c r="F49" s="64">
        <v>1</v>
      </c>
      <c r="G49" s="65">
        <v>0</v>
      </c>
      <c r="H49" s="66">
        <v>0</v>
      </c>
      <c r="I49" s="67">
        <v>0</v>
      </c>
      <c r="J49" s="68">
        <v>0</v>
      </c>
      <c r="K49" s="69">
        <v>0</v>
      </c>
      <c r="L49" s="70">
        <v>0</v>
      </c>
      <c r="M49" s="71">
        <v>0</v>
      </c>
      <c r="N49" s="72">
        <v>0</v>
      </c>
      <c r="O49" s="73">
        <v>0</v>
      </c>
      <c r="P49" s="4">
        <v>0</v>
      </c>
    </row>
    <row r="50" spans="1:16" ht="15" thickBot="1">
      <c r="A50" s="10"/>
      <c r="B50" s="3" t="s">
        <v>500</v>
      </c>
      <c r="C50" s="61">
        <v>7</v>
      </c>
      <c r="D50" s="62">
        <v>1</v>
      </c>
      <c r="E50" s="63">
        <v>1</v>
      </c>
      <c r="F50" s="64">
        <v>0</v>
      </c>
      <c r="G50" s="65">
        <v>0</v>
      </c>
      <c r="H50" s="66">
        <v>0</v>
      </c>
      <c r="I50" s="67">
        <v>0</v>
      </c>
      <c r="J50" s="68">
        <v>0</v>
      </c>
      <c r="K50" s="69">
        <v>0</v>
      </c>
      <c r="L50" s="70">
        <v>0</v>
      </c>
      <c r="M50" s="71">
        <v>0</v>
      </c>
      <c r="N50" s="72">
        <v>0</v>
      </c>
      <c r="O50" s="73">
        <v>0</v>
      </c>
      <c r="P50" s="4">
        <v>0</v>
      </c>
    </row>
    <row r="51" spans="1:16" ht="15" thickBot="1">
      <c r="A51" s="9"/>
      <c r="B51" s="3" t="s">
        <v>455</v>
      </c>
      <c r="C51" s="61">
        <v>7</v>
      </c>
      <c r="D51" s="62">
        <v>0</v>
      </c>
      <c r="E51" s="63">
        <v>0</v>
      </c>
      <c r="F51" s="64">
        <v>1</v>
      </c>
      <c r="G51" s="65">
        <v>0</v>
      </c>
      <c r="H51" s="66">
        <v>0</v>
      </c>
      <c r="I51" s="67">
        <v>0</v>
      </c>
      <c r="J51" s="68">
        <v>0</v>
      </c>
      <c r="K51" s="69">
        <v>0</v>
      </c>
      <c r="L51" s="70">
        <v>0</v>
      </c>
      <c r="M51" s="71">
        <v>0</v>
      </c>
      <c r="N51" s="72">
        <v>0</v>
      </c>
      <c r="O51" s="73">
        <v>0</v>
      </c>
      <c r="P51" s="4">
        <v>0</v>
      </c>
    </row>
    <row r="52" spans="1:16" ht="15" thickBot="1">
      <c r="A52" s="8">
        <v>46</v>
      </c>
      <c r="B52" s="3" t="s">
        <v>459</v>
      </c>
      <c r="C52" s="61">
        <v>5</v>
      </c>
      <c r="D52" s="62">
        <v>0</v>
      </c>
      <c r="E52" s="63">
        <v>0</v>
      </c>
      <c r="F52" s="64">
        <v>1</v>
      </c>
      <c r="G52" s="65">
        <v>0</v>
      </c>
      <c r="H52" s="66">
        <v>0</v>
      </c>
      <c r="I52" s="67">
        <v>0</v>
      </c>
      <c r="J52" s="68">
        <v>0</v>
      </c>
      <c r="K52" s="69">
        <v>0</v>
      </c>
      <c r="L52" s="70">
        <v>0</v>
      </c>
      <c r="M52" s="71">
        <v>0</v>
      </c>
      <c r="N52" s="72">
        <v>0</v>
      </c>
      <c r="O52" s="73">
        <v>0</v>
      </c>
      <c r="P52" s="4">
        <v>0</v>
      </c>
    </row>
    <row r="53" spans="1:16" ht="15" thickBot="1">
      <c r="A53" s="10"/>
      <c r="B53" s="3" t="s">
        <v>493</v>
      </c>
      <c r="C53" s="61">
        <v>5</v>
      </c>
      <c r="D53" s="62">
        <v>0</v>
      </c>
      <c r="E53" s="63">
        <v>0</v>
      </c>
      <c r="F53" s="64">
        <v>1</v>
      </c>
      <c r="G53" s="65">
        <v>0</v>
      </c>
      <c r="H53" s="66">
        <v>0</v>
      </c>
      <c r="I53" s="67">
        <v>0</v>
      </c>
      <c r="J53" s="68">
        <v>0</v>
      </c>
      <c r="K53" s="69">
        <v>0</v>
      </c>
      <c r="L53" s="70">
        <v>0</v>
      </c>
      <c r="M53" s="71">
        <v>0</v>
      </c>
      <c r="N53" s="72">
        <v>0</v>
      </c>
      <c r="O53" s="73">
        <v>0</v>
      </c>
      <c r="P53" s="4">
        <v>0</v>
      </c>
    </row>
    <row r="54" spans="1:16" ht="15" thickBot="1">
      <c r="A54" s="10"/>
      <c r="B54" s="3" t="s">
        <v>474</v>
      </c>
      <c r="C54" s="61">
        <v>5</v>
      </c>
      <c r="D54" s="62">
        <v>0</v>
      </c>
      <c r="E54" s="63">
        <v>0</v>
      </c>
      <c r="F54" s="64">
        <v>1</v>
      </c>
      <c r="G54" s="65">
        <v>0</v>
      </c>
      <c r="H54" s="66">
        <v>0</v>
      </c>
      <c r="I54" s="67">
        <v>0</v>
      </c>
      <c r="J54" s="68">
        <v>0</v>
      </c>
      <c r="K54" s="69">
        <v>0</v>
      </c>
      <c r="L54" s="70">
        <v>0</v>
      </c>
      <c r="M54" s="71">
        <v>0</v>
      </c>
      <c r="N54" s="72">
        <v>0</v>
      </c>
      <c r="O54" s="73">
        <v>0</v>
      </c>
      <c r="P54" s="4">
        <v>0</v>
      </c>
    </row>
    <row r="55" spans="1:16" ht="15" thickBot="1">
      <c r="A55" s="9"/>
      <c r="B55" s="3" t="s">
        <v>495</v>
      </c>
      <c r="C55" s="61">
        <v>5</v>
      </c>
      <c r="D55" s="62">
        <v>1</v>
      </c>
      <c r="E55" s="63">
        <v>1</v>
      </c>
      <c r="F55" s="64">
        <v>0</v>
      </c>
      <c r="G55" s="65">
        <v>0</v>
      </c>
      <c r="H55" s="66">
        <v>0</v>
      </c>
      <c r="I55" s="67">
        <v>0</v>
      </c>
      <c r="J55" s="68">
        <v>0</v>
      </c>
      <c r="K55" s="69">
        <v>0</v>
      </c>
      <c r="L55" s="70">
        <v>0</v>
      </c>
      <c r="M55" s="71">
        <v>0</v>
      </c>
      <c r="N55" s="72">
        <v>0</v>
      </c>
      <c r="O55" s="73">
        <v>0</v>
      </c>
      <c r="P55" s="4">
        <v>0</v>
      </c>
    </row>
    <row r="56" spans="1:16" ht="15" thickBot="1">
      <c r="A56" s="8">
        <v>50</v>
      </c>
      <c r="B56" s="3" t="s">
        <v>491</v>
      </c>
      <c r="C56" s="61">
        <v>3</v>
      </c>
      <c r="D56" s="62">
        <v>1</v>
      </c>
      <c r="E56" s="63">
        <v>0</v>
      </c>
      <c r="F56" s="64">
        <v>0</v>
      </c>
      <c r="G56" s="65">
        <v>0</v>
      </c>
      <c r="H56" s="66">
        <v>0</v>
      </c>
      <c r="I56" s="67">
        <v>0</v>
      </c>
      <c r="J56" s="68">
        <v>0</v>
      </c>
      <c r="K56" s="69">
        <v>0</v>
      </c>
      <c r="L56" s="70">
        <v>0</v>
      </c>
      <c r="M56" s="71">
        <v>0</v>
      </c>
      <c r="N56" s="72">
        <v>0</v>
      </c>
      <c r="O56" s="73">
        <v>0</v>
      </c>
      <c r="P56" s="4">
        <v>0</v>
      </c>
    </row>
    <row r="57" spans="1:16" ht="15" thickBot="1">
      <c r="A57" s="9"/>
      <c r="B57" s="3" t="s">
        <v>479</v>
      </c>
      <c r="C57" s="61">
        <v>3</v>
      </c>
      <c r="D57" s="62">
        <v>1</v>
      </c>
      <c r="E57" s="63">
        <v>0</v>
      </c>
      <c r="F57" s="64">
        <v>0</v>
      </c>
      <c r="G57" s="65">
        <v>0</v>
      </c>
      <c r="H57" s="66">
        <v>0</v>
      </c>
      <c r="I57" s="67">
        <v>0</v>
      </c>
      <c r="J57" s="68">
        <v>0</v>
      </c>
      <c r="K57" s="69">
        <v>0</v>
      </c>
      <c r="L57" s="70">
        <v>0</v>
      </c>
      <c r="M57" s="71">
        <v>0</v>
      </c>
      <c r="N57" s="72">
        <v>0</v>
      </c>
      <c r="O57" s="73">
        <v>0</v>
      </c>
      <c r="P57" s="4">
        <v>0</v>
      </c>
    </row>
    <row r="58" spans="1:16" ht="15" thickBot="1">
      <c r="A58" s="8">
        <v>52</v>
      </c>
      <c r="B58" s="3" t="s">
        <v>445</v>
      </c>
      <c r="C58" s="61">
        <v>2</v>
      </c>
      <c r="D58" s="62">
        <v>0</v>
      </c>
      <c r="E58" s="63">
        <v>1</v>
      </c>
      <c r="F58" s="64">
        <v>0</v>
      </c>
      <c r="G58" s="65">
        <v>0</v>
      </c>
      <c r="H58" s="66">
        <v>0</v>
      </c>
      <c r="I58" s="67">
        <v>0</v>
      </c>
      <c r="J58" s="68">
        <v>0</v>
      </c>
      <c r="K58" s="69">
        <v>0</v>
      </c>
      <c r="L58" s="70">
        <v>0</v>
      </c>
      <c r="M58" s="71">
        <v>0</v>
      </c>
      <c r="N58" s="72">
        <v>0</v>
      </c>
      <c r="O58" s="73">
        <v>0</v>
      </c>
      <c r="P58" s="4">
        <v>0</v>
      </c>
    </row>
    <row r="59" spans="1:16" ht="15" thickBot="1">
      <c r="A59" s="10"/>
      <c r="B59" s="3" t="s">
        <v>501</v>
      </c>
      <c r="C59" s="61">
        <v>2</v>
      </c>
      <c r="D59" s="62">
        <v>0</v>
      </c>
      <c r="E59" s="63">
        <v>1</v>
      </c>
      <c r="F59" s="64">
        <v>0</v>
      </c>
      <c r="G59" s="65">
        <v>0</v>
      </c>
      <c r="H59" s="66">
        <v>0</v>
      </c>
      <c r="I59" s="67">
        <v>0</v>
      </c>
      <c r="J59" s="68">
        <v>0</v>
      </c>
      <c r="K59" s="69">
        <v>0</v>
      </c>
      <c r="L59" s="70">
        <v>0</v>
      </c>
      <c r="M59" s="71">
        <v>0</v>
      </c>
      <c r="N59" s="72">
        <v>0</v>
      </c>
      <c r="O59" s="73">
        <v>0</v>
      </c>
      <c r="P59" s="4">
        <v>0</v>
      </c>
    </row>
    <row r="60" spans="1:16" ht="15" thickBot="1">
      <c r="A60" s="10"/>
      <c r="B60" s="3" t="s">
        <v>473</v>
      </c>
      <c r="C60" s="61">
        <v>2</v>
      </c>
      <c r="D60" s="62">
        <v>0</v>
      </c>
      <c r="E60" s="63">
        <v>1</v>
      </c>
      <c r="F60" s="64">
        <v>0</v>
      </c>
      <c r="G60" s="65">
        <v>0</v>
      </c>
      <c r="H60" s="66">
        <v>0</v>
      </c>
      <c r="I60" s="67">
        <v>0</v>
      </c>
      <c r="J60" s="68">
        <v>0</v>
      </c>
      <c r="K60" s="69">
        <v>0</v>
      </c>
      <c r="L60" s="70">
        <v>0</v>
      </c>
      <c r="M60" s="71">
        <v>0</v>
      </c>
      <c r="N60" s="72">
        <v>0</v>
      </c>
      <c r="O60" s="73">
        <v>0</v>
      </c>
      <c r="P60" s="4">
        <v>0</v>
      </c>
    </row>
    <row r="61" spans="1:16" ht="15" thickBot="1">
      <c r="A61" s="9"/>
      <c r="B61" s="3" t="s">
        <v>490</v>
      </c>
      <c r="C61" s="61">
        <v>2</v>
      </c>
      <c r="D61" s="62">
        <v>0</v>
      </c>
      <c r="E61" s="63">
        <v>1</v>
      </c>
      <c r="F61" s="64">
        <v>0</v>
      </c>
      <c r="G61" s="65">
        <v>0</v>
      </c>
      <c r="H61" s="66">
        <v>0</v>
      </c>
      <c r="I61" s="67">
        <v>0</v>
      </c>
      <c r="J61" s="68">
        <v>0</v>
      </c>
      <c r="K61" s="69">
        <v>0</v>
      </c>
      <c r="L61" s="70">
        <v>0</v>
      </c>
      <c r="M61" s="71">
        <v>0</v>
      </c>
      <c r="N61" s="72">
        <v>0</v>
      </c>
      <c r="O61" s="73">
        <v>0</v>
      </c>
      <c r="P61" s="4">
        <v>0</v>
      </c>
    </row>
    <row r="62" spans="1:16" ht="15" thickBot="1">
      <c r="A62" s="6">
        <v>56</v>
      </c>
      <c r="B62" s="3" t="s">
        <v>512</v>
      </c>
      <c r="C62" s="61">
        <v>1</v>
      </c>
      <c r="D62" s="62">
        <v>1</v>
      </c>
      <c r="E62" s="63">
        <v>0</v>
      </c>
      <c r="F62" s="64">
        <v>0</v>
      </c>
      <c r="G62" s="65">
        <v>0</v>
      </c>
      <c r="H62" s="66">
        <v>0</v>
      </c>
      <c r="I62" s="67">
        <v>0</v>
      </c>
      <c r="J62" s="68">
        <v>0</v>
      </c>
      <c r="K62" s="69">
        <v>0</v>
      </c>
      <c r="L62" s="70">
        <v>0</v>
      </c>
      <c r="M62" s="71">
        <v>0</v>
      </c>
      <c r="N62" s="72">
        <v>0</v>
      </c>
      <c r="O62" s="73">
        <v>0</v>
      </c>
      <c r="P62" s="4">
        <v>0</v>
      </c>
    </row>
    <row r="66" ht="15">
      <c r="A66" s="261" t="s">
        <v>482</v>
      </c>
    </row>
  </sheetData>
  <sheetProtection/>
  <printOptions/>
  <pageMargins left="0.18" right="0.69" top="0.35" bottom="0.32" header="0.25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54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L4" sqref="L4"/>
    </sheetView>
  </sheetViews>
  <sheetFormatPr defaultColWidth="9.140625" defaultRowHeight="12.75"/>
  <cols>
    <col min="1" max="1" width="10.00390625" style="0" customWidth="1"/>
    <col min="2" max="2" width="24.8515625" style="0" bestFit="1" customWidth="1"/>
    <col min="3" max="3" width="10.421875" style="0" bestFit="1" customWidth="1"/>
    <col min="4" max="4" width="15.57421875" style="0" bestFit="1" customWidth="1"/>
    <col min="5" max="5" width="16.7109375" style="0" bestFit="1" customWidth="1"/>
    <col min="6" max="6" width="16.57421875" style="0" bestFit="1" customWidth="1"/>
    <col min="7" max="7" width="11.7109375" style="0" customWidth="1"/>
    <col min="8" max="8" width="13.28125" style="0" customWidth="1"/>
    <col min="9" max="9" width="12.421875" style="0" customWidth="1"/>
    <col min="10" max="10" width="13.8515625" style="0" customWidth="1"/>
    <col min="11" max="11" width="9.421875" style="0" bestFit="1" customWidth="1"/>
    <col min="12" max="12" width="11.8515625" style="0" customWidth="1"/>
    <col min="13" max="13" width="16.7109375" style="0" customWidth="1"/>
    <col min="14" max="14" width="15.7109375" style="0" customWidth="1"/>
    <col min="15" max="15" width="14.8515625" style="0" bestFit="1" customWidth="1"/>
    <col min="16" max="16" width="18.57421875" style="0" bestFit="1" customWidth="1"/>
    <col min="17" max="17" width="14.00390625" style="0" bestFit="1" customWidth="1"/>
    <col min="18" max="18" width="9.421875" style="0" bestFit="1" customWidth="1"/>
    <col min="19" max="19" width="7.140625" style="0" customWidth="1"/>
    <col min="20" max="20" width="19.28125" style="0" bestFit="1" customWidth="1"/>
  </cols>
  <sheetData>
    <row r="1" spans="1:20" ht="20.25">
      <c r="A1" s="328" t="s">
        <v>882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9"/>
      <c r="O1" s="30"/>
      <c r="P1" s="31"/>
      <c r="Q1" s="32"/>
      <c r="T1" s="33"/>
    </row>
    <row r="2" spans="1:20" ht="15.75" customHeight="1" thickBot="1">
      <c r="A2" s="330" t="s">
        <v>883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22"/>
      <c r="O2" s="40"/>
      <c r="P2" s="41"/>
      <c r="Q2" s="32" t="s">
        <v>481</v>
      </c>
      <c r="T2" s="33"/>
    </row>
    <row r="3" spans="1:20" ht="16.5" thickBot="1" thickTop="1">
      <c r="A3" s="6" t="s">
        <v>468</v>
      </c>
      <c r="B3" s="43" t="s">
        <v>451</v>
      </c>
      <c r="C3" s="43" t="s">
        <v>452</v>
      </c>
      <c r="D3" s="44" t="s">
        <v>484</v>
      </c>
      <c r="E3" s="45" t="s">
        <v>485</v>
      </c>
      <c r="F3" s="46" t="s">
        <v>486</v>
      </c>
      <c r="G3" s="47" t="s">
        <v>467</v>
      </c>
      <c r="H3" s="48" t="s">
        <v>462</v>
      </c>
      <c r="I3" s="49" t="s">
        <v>464</v>
      </c>
      <c r="J3" s="50" t="s">
        <v>456</v>
      </c>
      <c r="K3" s="51" t="s">
        <v>463</v>
      </c>
      <c r="L3" s="52" t="s">
        <v>487</v>
      </c>
      <c r="M3" s="53" t="s">
        <v>489</v>
      </c>
      <c r="N3" s="47" t="s">
        <v>488</v>
      </c>
      <c r="O3" s="54" t="s">
        <v>465</v>
      </c>
      <c r="P3" s="43" t="s">
        <v>461</v>
      </c>
      <c r="Q3" s="55" t="s">
        <v>520</v>
      </c>
      <c r="R3" s="56" t="s">
        <v>521</v>
      </c>
      <c r="S3" s="57" t="s">
        <v>522</v>
      </c>
      <c r="T3" s="58" t="s">
        <v>523</v>
      </c>
    </row>
    <row r="4" spans="1:20" ht="15" thickBot="1">
      <c r="A4" s="264" t="s">
        <v>614</v>
      </c>
      <c r="B4" s="265" t="s">
        <v>466</v>
      </c>
      <c r="C4" s="167">
        <f aca="true" t="shared" si="0" ref="C4:C35">(1*D4)+(2*E4)+(5*F4)+(10*G4)+(20*H4)+(10*I4)+(20*J4)+(30*K4)+(12*L4)+(15*M4)+(35*N4)+(40*O4)+(10*P4)+S4</f>
        <v>0</v>
      </c>
      <c r="D4" s="62"/>
      <c r="E4" s="63"/>
      <c r="F4" s="64"/>
      <c r="G4" s="65"/>
      <c r="H4" s="66"/>
      <c r="I4" s="67"/>
      <c r="J4" s="68"/>
      <c r="K4" s="69"/>
      <c r="L4" s="70"/>
      <c r="M4" s="71"/>
      <c r="N4" s="72"/>
      <c r="O4" s="73"/>
      <c r="P4" s="4"/>
      <c r="Q4" s="74">
        <f aca="true" t="shared" si="1" ref="Q4:Q47">SUM(D4:P4)</f>
        <v>0</v>
      </c>
      <c r="R4" s="75">
        <v>2</v>
      </c>
      <c r="S4" s="75">
        <f aca="true" t="shared" si="2" ref="S4:S24">Q4*R4</f>
        <v>0</v>
      </c>
      <c r="T4" s="76">
        <f aca="true" t="shared" si="3" ref="T4:T35">SUM(D4:P4)</f>
        <v>0</v>
      </c>
    </row>
    <row r="5" spans="1:20" s="78" customFormat="1" ht="15" thickBot="1">
      <c r="A5" s="266">
        <v>1</v>
      </c>
      <c r="B5" s="3" t="s">
        <v>475</v>
      </c>
      <c r="C5" s="61">
        <f t="shared" si="0"/>
        <v>334</v>
      </c>
      <c r="D5" s="95">
        <v>1</v>
      </c>
      <c r="E5" s="96">
        <v>0</v>
      </c>
      <c r="F5" s="97">
        <v>1</v>
      </c>
      <c r="G5" s="98">
        <v>9</v>
      </c>
      <c r="H5" s="66">
        <v>5</v>
      </c>
      <c r="I5" s="67"/>
      <c r="J5" s="68">
        <v>1</v>
      </c>
      <c r="K5" s="104"/>
      <c r="L5" s="100"/>
      <c r="M5" s="101"/>
      <c r="N5" s="102"/>
      <c r="O5" s="103"/>
      <c r="P5" s="4">
        <v>7</v>
      </c>
      <c r="Q5" s="129">
        <f t="shared" si="1"/>
        <v>24</v>
      </c>
      <c r="R5" s="80">
        <v>2</v>
      </c>
      <c r="S5" s="80">
        <f t="shared" si="2"/>
        <v>48</v>
      </c>
      <c r="T5" s="76">
        <f t="shared" si="3"/>
        <v>24</v>
      </c>
    </row>
    <row r="6" spans="1:20" s="78" customFormat="1" ht="15" thickBot="1">
      <c r="A6" s="8">
        <v>2</v>
      </c>
      <c r="B6" s="3" t="s">
        <v>876</v>
      </c>
      <c r="C6" s="61">
        <f t="shared" si="0"/>
        <v>258</v>
      </c>
      <c r="D6" s="62"/>
      <c r="E6" s="63">
        <v>1</v>
      </c>
      <c r="F6" s="64"/>
      <c r="G6" s="65">
        <v>1</v>
      </c>
      <c r="H6" s="66">
        <v>4</v>
      </c>
      <c r="I6" s="67">
        <v>3</v>
      </c>
      <c r="J6" s="68">
        <v>1</v>
      </c>
      <c r="K6" s="69">
        <v>3</v>
      </c>
      <c r="L6" s="70"/>
      <c r="M6" s="71"/>
      <c r="N6" s="72"/>
      <c r="O6" s="73"/>
      <c r="P6" s="4"/>
      <c r="Q6" s="74">
        <f t="shared" si="1"/>
        <v>13</v>
      </c>
      <c r="R6" s="75">
        <v>2</v>
      </c>
      <c r="S6" s="75">
        <f t="shared" si="2"/>
        <v>26</v>
      </c>
      <c r="T6" s="33">
        <f t="shared" si="3"/>
        <v>13</v>
      </c>
    </row>
    <row r="7" spans="1:20" ht="15" thickBot="1">
      <c r="A7" s="266">
        <v>3</v>
      </c>
      <c r="B7" s="3" t="s">
        <v>453</v>
      </c>
      <c r="C7" s="267">
        <f t="shared" si="0"/>
        <v>216</v>
      </c>
      <c r="D7" s="62"/>
      <c r="E7" s="63">
        <v>1</v>
      </c>
      <c r="F7" s="64">
        <v>1</v>
      </c>
      <c r="G7" s="65">
        <v>8</v>
      </c>
      <c r="H7" s="127"/>
      <c r="I7" s="67">
        <v>6</v>
      </c>
      <c r="J7" s="126"/>
      <c r="K7" s="69"/>
      <c r="L7" s="70"/>
      <c r="M7" s="71"/>
      <c r="N7" s="72">
        <v>1</v>
      </c>
      <c r="O7" s="73"/>
      <c r="P7" s="4"/>
      <c r="Q7" s="129">
        <f t="shared" si="1"/>
        <v>17</v>
      </c>
      <c r="R7" s="75">
        <v>2</v>
      </c>
      <c r="S7" s="75">
        <f t="shared" si="2"/>
        <v>34</v>
      </c>
      <c r="T7" s="33">
        <f t="shared" si="3"/>
        <v>17</v>
      </c>
    </row>
    <row r="8" spans="1:20" ht="15" thickBot="1">
      <c r="A8" s="8">
        <v>4</v>
      </c>
      <c r="B8" s="89" t="s">
        <v>2</v>
      </c>
      <c r="C8" s="267">
        <f t="shared" si="0"/>
        <v>192</v>
      </c>
      <c r="D8" s="62"/>
      <c r="E8" s="63"/>
      <c r="F8" s="64"/>
      <c r="G8" s="65">
        <v>1</v>
      </c>
      <c r="H8" s="127"/>
      <c r="I8" s="67"/>
      <c r="J8" s="126"/>
      <c r="K8" s="69"/>
      <c r="L8" s="70"/>
      <c r="M8" s="71"/>
      <c r="N8" s="72"/>
      <c r="O8" s="73"/>
      <c r="P8" s="4">
        <v>15</v>
      </c>
      <c r="Q8" s="129">
        <f t="shared" si="1"/>
        <v>16</v>
      </c>
      <c r="R8" s="75">
        <v>2</v>
      </c>
      <c r="S8" s="75">
        <f t="shared" si="2"/>
        <v>32</v>
      </c>
      <c r="T8" s="33">
        <f t="shared" si="3"/>
        <v>16</v>
      </c>
    </row>
    <row r="9" spans="1:20" ht="15" thickBot="1">
      <c r="A9" s="8">
        <v>5</v>
      </c>
      <c r="B9" s="3" t="s">
        <v>447</v>
      </c>
      <c r="C9" s="61">
        <f t="shared" si="0"/>
        <v>142</v>
      </c>
      <c r="D9" s="95"/>
      <c r="E9" s="96"/>
      <c r="F9" s="97">
        <v>2</v>
      </c>
      <c r="G9" s="98"/>
      <c r="H9" s="66"/>
      <c r="I9" s="67">
        <v>1</v>
      </c>
      <c r="J9" s="68"/>
      <c r="K9" s="104">
        <v>1</v>
      </c>
      <c r="L9" s="100"/>
      <c r="M9" s="101"/>
      <c r="N9" s="102"/>
      <c r="O9" s="103"/>
      <c r="P9" s="4">
        <v>7</v>
      </c>
      <c r="Q9" s="74">
        <f t="shared" si="1"/>
        <v>11</v>
      </c>
      <c r="R9" s="80">
        <v>2</v>
      </c>
      <c r="S9" s="80">
        <f t="shared" si="2"/>
        <v>22</v>
      </c>
      <c r="T9" s="33">
        <f t="shared" si="3"/>
        <v>11</v>
      </c>
    </row>
    <row r="10" spans="1:20" ht="15" thickBot="1">
      <c r="A10" s="8">
        <v>8</v>
      </c>
      <c r="B10" s="89" t="s">
        <v>528</v>
      </c>
      <c r="C10" s="267">
        <f t="shared" si="0"/>
        <v>140</v>
      </c>
      <c r="D10" s="62"/>
      <c r="E10" s="63">
        <v>1</v>
      </c>
      <c r="F10" s="64">
        <v>2</v>
      </c>
      <c r="G10" s="65">
        <v>1</v>
      </c>
      <c r="H10" s="127">
        <v>2</v>
      </c>
      <c r="I10" s="67">
        <v>1</v>
      </c>
      <c r="J10" s="126">
        <v>1</v>
      </c>
      <c r="K10" s="69">
        <v>1</v>
      </c>
      <c r="L10" s="70"/>
      <c r="M10" s="71"/>
      <c r="N10" s="72"/>
      <c r="O10" s="73"/>
      <c r="P10" s="4"/>
      <c r="Q10" s="129">
        <f t="shared" si="1"/>
        <v>9</v>
      </c>
      <c r="R10" s="75">
        <v>2</v>
      </c>
      <c r="S10" s="75">
        <f t="shared" si="2"/>
        <v>18</v>
      </c>
      <c r="T10" s="288">
        <f t="shared" si="3"/>
        <v>9</v>
      </c>
    </row>
    <row r="11" spans="1:20" ht="15" thickBot="1">
      <c r="A11" s="266">
        <v>6</v>
      </c>
      <c r="B11" s="89" t="s">
        <v>74</v>
      </c>
      <c r="C11" s="61">
        <f t="shared" si="0"/>
        <v>122</v>
      </c>
      <c r="D11" s="62">
        <v>1</v>
      </c>
      <c r="E11" s="63"/>
      <c r="F11" s="64">
        <v>1</v>
      </c>
      <c r="G11" s="65">
        <v>1</v>
      </c>
      <c r="H11" s="66">
        <v>1</v>
      </c>
      <c r="I11" s="67">
        <v>1</v>
      </c>
      <c r="J11" s="68">
        <v>1</v>
      </c>
      <c r="K11" s="69">
        <v>1</v>
      </c>
      <c r="L11" s="70"/>
      <c r="M11" s="71"/>
      <c r="N11" s="72"/>
      <c r="O11" s="73"/>
      <c r="P11" s="4">
        <v>1</v>
      </c>
      <c r="Q11" s="74">
        <f t="shared" si="1"/>
        <v>8</v>
      </c>
      <c r="R11" s="75">
        <v>2</v>
      </c>
      <c r="S11" s="75">
        <f t="shared" si="2"/>
        <v>16</v>
      </c>
      <c r="T11" s="33">
        <f t="shared" si="3"/>
        <v>8</v>
      </c>
    </row>
    <row r="12" spans="1:20" ht="15" thickBot="1">
      <c r="A12" s="8">
        <v>7</v>
      </c>
      <c r="B12" s="3" t="s">
        <v>458</v>
      </c>
      <c r="C12" s="61">
        <f t="shared" si="0"/>
        <v>120</v>
      </c>
      <c r="D12" s="95"/>
      <c r="E12" s="96">
        <v>4</v>
      </c>
      <c r="F12" s="97">
        <v>2</v>
      </c>
      <c r="G12" s="98">
        <v>1</v>
      </c>
      <c r="H12" s="66">
        <v>2</v>
      </c>
      <c r="I12" s="67">
        <v>1</v>
      </c>
      <c r="J12" s="68">
        <v>1</v>
      </c>
      <c r="K12" s="104"/>
      <c r="L12" s="100"/>
      <c r="M12" s="101"/>
      <c r="N12" s="102"/>
      <c r="O12" s="103"/>
      <c r="P12" s="4"/>
      <c r="Q12" s="74">
        <f t="shared" si="1"/>
        <v>11</v>
      </c>
      <c r="R12" s="80">
        <v>2</v>
      </c>
      <c r="S12" s="80">
        <f t="shared" si="2"/>
        <v>22</v>
      </c>
      <c r="T12" s="33">
        <f t="shared" si="3"/>
        <v>11</v>
      </c>
    </row>
    <row r="13" spans="1:20" ht="15" thickBot="1">
      <c r="A13" s="8">
        <v>9</v>
      </c>
      <c r="B13" s="89" t="s">
        <v>450</v>
      </c>
      <c r="C13" s="61">
        <f t="shared" si="0"/>
        <v>81</v>
      </c>
      <c r="D13" s="95"/>
      <c r="E13" s="96">
        <v>4</v>
      </c>
      <c r="F13" s="97">
        <v>1</v>
      </c>
      <c r="G13" s="98">
        <v>2</v>
      </c>
      <c r="H13" s="66"/>
      <c r="I13" s="67">
        <v>1</v>
      </c>
      <c r="J13" s="68">
        <v>1</v>
      </c>
      <c r="K13" s="104"/>
      <c r="L13" s="100"/>
      <c r="M13" s="101"/>
      <c r="N13" s="102"/>
      <c r="O13" s="103"/>
      <c r="P13" s="4"/>
      <c r="Q13" s="74">
        <f t="shared" si="1"/>
        <v>9</v>
      </c>
      <c r="R13" s="80">
        <v>2</v>
      </c>
      <c r="S13" s="80">
        <f t="shared" si="2"/>
        <v>18</v>
      </c>
      <c r="T13" s="33">
        <f t="shared" si="3"/>
        <v>9</v>
      </c>
    </row>
    <row r="14" spans="1:20" ht="15" thickBot="1">
      <c r="A14" s="8">
        <v>11</v>
      </c>
      <c r="B14" s="89" t="s">
        <v>879</v>
      </c>
      <c r="C14" s="61">
        <f t="shared" si="0"/>
        <v>64</v>
      </c>
      <c r="D14" s="95"/>
      <c r="E14" s="96"/>
      <c r="F14" s="97"/>
      <c r="G14" s="98"/>
      <c r="H14" s="66"/>
      <c r="I14" s="67"/>
      <c r="J14" s="68"/>
      <c r="K14" s="104">
        <v>2</v>
      </c>
      <c r="L14" s="100"/>
      <c r="M14" s="101"/>
      <c r="N14" s="102"/>
      <c r="O14" s="103"/>
      <c r="P14" s="4"/>
      <c r="Q14" s="74">
        <f t="shared" si="1"/>
        <v>2</v>
      </c>
      <c r="R14" s="80">
        <v>2</v>
      </c>
      <c r="S14" s="80">
        <f t="shared" si="2"/>
        <v>4</v>
      </c>
      <c r="T14" s="33">
        <f t="shared" si="3"/>
        <v>2</v>
      </c>
    </row>
    <row r="15" spans="1:20" ht="15" thickBot="1">
      <c r="A15" s="266"/>
      <c r="B15" s="3" t="s">
        <v>471</v>
      </c>
      <c r="C15" s="61">
        <f t="shared" si="0"/>
        <v>44</v>
      </c>
      <c r="D15" s="62"/>
      <c r="E15" s="63"/>
      <c r="F15" s="64"/>
      <c r="G15" s="65"/>
      <c r="H15" s="66">
        <v>1</v>
      </c>
      <c r="I15" s="67"/>
      <c r="J15" s="68">
        <v>1</v>
      </c>
      <c r="K15" s="69"/>
      <c r="L15" s="70"/>
      <c r="M15" s="71"/>
      <c r="N15" s="72"/>
      <c r="O15" s="73"/>
      <c r="P15" s="4"/>
      <c r="Q15" s="74">
        <f t="shared" si="1"/>
        <v>2</v>
      </c>
      <c r="R15" s="75">
        <v>2</v>
      </c>
      <c r="S15" s="75">
        <f t="shared" si="2"/>
        <v>4</v>
      </c>
      <c r="T15" s="33">
        <f t="shared" si="3"/>
        <v>2</v>
      </c>
    </row>
    <row r="16" spans="1:20" ht="15" thickBot="1">
      <c r="A16" s="8">
        <v>12</v>
      </c>
      <c r="B16" s="89" t="s">
        <v>460</v>
      </c>
      <c r="C16" s="61">
        <f t="shared" si="0"/>
        <v>35</v>
      </c>
      <c r="D16" s="62"/>
      <c r="E16" s="63">
        <v>1</v>
      </c>
      <c r="F16" s="64">
        <v>1</v>
      </c>
      <c r="G16" s="65"/>
      <c r="H16" s="66"/>
      <c r="I16" s="67"/>
      <c r="J16" s="68"/>
      <c r="K16" s="69"/>
      <c r="L16" s="70"/>
      <c r="M16" s="71"/>
      <c r="N16" s="72"/>
      <c r="O16" s="73"/>
      <c r="P16" s="4">
        <v>2</v>
      </c>
      <c r="Q16" s="74">
        <f t="shared" si="1"/>
        <v>4</v>
      </c>
      <c r="R16" s="80">
        <v>2</v>
      </c>
      <c r="S16" s="80">
        <f t="shared" si="2"/>
        <v>8</v>
      </c>
      <c r="T16" s="33">
        <f t="shared" si="3"/>
        <v>4</v>
      </c>
    </row>
    <row r="17" spans="1:20" ht="15" thickBot="1">
      <c r="A17" s="8">
        <v>13</v>
      </c>
      <c r="B17" s="89" t="s">
        <v>881</v>
      </c>
      <c r="C17" s="61">
        <f t="shared" si="0"/>
        <v>30</v>
      </c>
      <c r="D17" s="95"/>
      <c r="E17" s="96">
        <v>1</v>
      </c>
      <c r="F17" s="97">
        <v>2</v>
      </c>
      <c r="G17" s="98">
        <v>1</v>
      </c>
      <c r="H17" s="66"/>
      <c r="I17" s="67"/>
      <c r="J17" s="68"/>
      <c r="K17" s="104"/>
      <c r="L17" s="100"/>
      <c r="M17" s="101"/>
      <c r="N17" s="102"/>
      <c r="O17" s="103"/>
      <c r="P17" s="4"/>
      <c r="Q17" s="74">
        <f t="shared" si="1"/>
        <v>4</v>
      </c>
      <c r="R17" s="80">
        <v>2</v>
      </c>
      <c r="S17" s="80">
        <f t="shared" si="2"/>
        <v>8</v>
      </c>
      <c r="T17" s="33">
        <f t="shared" si="3"/>
        <v>4</v>
      </c>
    </row>
    <row r="18" spans="1:20" ht="15" thickBot="1">
      <c r="A18" s="8">
        <v>14</v>
      </c>
      <c r="B18" s="89" t="s">
        <v>877</v>
      </c>
      <c r="C18" s="61">
        <f t="shared" si="0"/>
        <v>24</v>
      </c>
      <c r="D18" s="62"/>
      <c r="E18" s="63"/>
      <c r="F18" s="64"/>
      <c r="G18" s="65">
        <v>1</v>
      </c>
      <c r="H18" s="66"/>
      <c r="I18" s="67">
        <v>1</v>
      </c>
      <c r="J18" s="68"/>
      <c r="K18" s="69"/>
      <c r="L18" s="70"/>
      <c r="M18" s="71"/>
      <c r="N18" s="72"/>
      <c r="O18" s="73"/>
      <c r="P18" s="4"/>
      <c r="Q18" s="74">
        <f t="shared" si="1"/>
        <v>2</v>
      </c>
      <c r="R18" s="75">
        <v>2</v>
      </c>
      <c r="S18" s="75">
        <f t="shared" si="2"/>
        <v>4</v>
      </c>
      <c r="T18" s="33">
        <f t="shared" si="3"/>
        <v>2</v>
      </c>
    </row>
    <row r="19" spans="1:20" ht="15" thickBot="1">
      <c r="A19" s="8"/>
      <c r="B19" s="89" t="s">
        <v>645</v>
      </c>
      <c r="C19" s="61">
        <f t="shared" si="0"/>
        <v>24</v>
      </c>
      <c r="D19" s="95"/>
      <c r="E19" s="96"/>
      <c r="F19" s="97"/>
      <c r="G19" s="98">
        <v>2</v>
      </c>
      <c r="H19" s="66"/>
      <c r="I19" s="67"/>
      <c r="J19" s="68"/>
      <c r="K19" s="104"/>
      <c r="L19" s="100"/>
      <c r="M19" s="101"/>
      <c r="N19" s="102"/>
      <c r="O19" s="103"/>
      <c r="P19" s="4"/>
      <c r="Q19" s="74">
        <f t="shared" si="1"/>
        <v>2</v>
      </c>
      <c r="R19" s="80">
        <v>2</v>
      </c>
      <c r="S19" s="80">
        <f t="shared" si="2"/>
        <v>4</v>
      </c>
      <c r="T19" s="33">
        <f t="shared" si="3"/>
        <v>2</v>
      </c>
    </row>
    <row r="20" spans="1:20" ht="15" thickBot="1">
      <c r="A20" s="8">
        <v>15</v>
      </c>
      <c r="B20" s="89" t="s">
        <v>516</v>
      </c>
      <c r="C20" s="61">
        <f t="shared" si="0"/>
        <v>7</v>
      </c>
      <c r="D20" s="95"/>
      <c r="E20" s="96"/>
      <c r="F20" s="97">
        <v>1</v>
      </c>
      <c r="G20" s="98"/>
      <c r="H20" s="66"/>
      <c r="I20" s="67"/>
      <c r="J20" s="68"/>
      <c r="K20" s="104"/>
      <c r="L20" s="100"/>
      <c r="M20" s="101"/>
      <c r="N20" s="102"/>
      <c r="O20" s="103"/>
      <c r="P20" s="4"/>
      <c r="Q20" s="74">
        <f t="shared" si="1"/>
        <v>1</v>
      </c>
      <c r="R20" s="80">
        <v>2</v>
      </c>
      <c r="S20" s="80">
        <f t="shared" si="2"/>
        <v>2</v>
      </c>
      <c r="T20" s="33">
        <f t="shared" si="3"/>
        <v>1</v>
      </c>
    </row>
    <row r="21" spans="1:20" s="78" customFormat="1" ht="15" thickBot="1">
      <c r="A21" s="312">
        <v>10</v>
      </c>
      <c r="B21" s="89" t="s">
        <v>438</v>
      </c>
      <c r="C21" s="267">
        <f t="shared" si="0"/>
        <v>0</v>
      </c>
      <c r="D21" s="62"/>
      <c r="E21" s="63"/>
      <c r="F21" s="64"/>
      <c r="G21" s="65"/>
      <c r="H21" s="127"/>
      <c r="I21" s="67"/>
      <c r="J21" s="126"/>
      <c r="K21" s="69"/>
      <c r="L21" s="70"/>
      <c r="M21" s="71"/>
      <c r="N21" s="72"/>
      <c r="O21" s="73"/>
      <c r="P21" s="4"/>
      <c r="Q21" s="129">
        <f t="shared" si="1"/>
        <v>0</v>
      </c>
      <c r="R21" s="75">
        <v>2</v>
      </c>
      <c r="S21" s="75">
        <f t="shared" si="2"/>
        <v>0</v>
      </c>
      <c r="T21" s="79">
        <f t="shared" si="3"/>
        <v>0</v>
      </c>
    </row>
    <row r="22" spans="1:20" ht="15" thickBot="1">
      <c r="A22" s="6">
        <v>13</v>
      </c>
      <c r="B22" s="268" t="s">
        <v>645</v>
      </c>
      <c r="C22" s="61">
        <f t="shared" si="0"/>
        <v>0</v>
      </c>
      <c r="D22" s="95"/>
      <c r="E22" s="96"/>
      <c r="F22" s="97"/>
      <c r="G22" s="98"/>
      <c r="H22" s="66"/>
      <c r="I22" s="67"/>
      <c r="J22" s="68"/>
      <c r="K22" s="104"/>
      <c r="L22" s="100"/>
      <c r="M22" s="101"/>
      <c r="N22" s="102"/>
      <c r="O22" s="103"/>
      <c r="P22" s="4"/>
      <c r="Q22" s="129">
        <f t="shared" si="1"/>
        <v>0</v>
      </c>
      <c r="R22" s="80">
        <v>2</v>
      </c>
      <c r="S22" s="80">
        <f t="shared" si="2"/>
        <v>0</v>
      </c>
      <c r="T22" s="33">
        <f t="shared" si="3"/>
        <v>0</v>
      </c>
    </row>
    <row r="23" spans="1:20" ht="15" thickBot="1">
      <c r="A23" s="8">
        <v>16</v>
      </c>
      <c r="B23" s="268" t="s">
        <v>478</v>
      </c>
      <c r="C23" s="61">
        <f t="shared" si="0"/>
        <v>0</v>
      </c>
      <c r="D23" s="95"/>
      <c r="E23" s="96"/>
      <c r="F23" s="97"/>
      <c r="G23" s="98"/>
      <c r="H23" s="66"/>
      <c r="I23" s="67"/>
      <c r="J23" s="68"/>
      <c r="K23" s="104"/>
      <c r="L23" s="100"/>
      <c r="M23" s="101"/>
      <c r="N23" s="102"/>
      <c r="O23" s="103"/>
      <c r="P23" s="4"/>
      <c r="Q23" s="74">
        <f t="shared" si="1"/>
        <v>0</v>
      </c>
      <c r="R23" s="80">
        <v>2</v>
      </c>
      <c r="S23" s="80">
        <f t="shared" si="2"/>
        <v>0</v>
      </c>
      <c r="T23" s="33">
        <f t="shared" si="3"/>
        <v>0</v>
      </c>
    </row>
    <row r="24" spans="1:20" s="78" customFormat="1" ht="15" thickBot="1">
      <c r="A24" s="266">
        <v>16</v>
      </c>
      <c r="B24" s="268" t="s">
        <v>611</v>
      </c>
      <c r="C24" s="61">
        <f t="shared" si="0"/>
        <v>0</v>
      </c>
      <c r="D24" s="95"/>
      <c r="E24" s="96"/>
      <c r="F24" s="97"/>
      <c r="G24" s="98"/>
      <c r="H24" s="66"/>
      <c r="I24" s="67"/>
      <c r="J24" s="68"/>
      <c r="K24" s="104"/>
      <c r="L24" s="100"/>
      <c r="M24" s="101"/>
      <c r="N24" s="102"/>
      <c r="O24" s="103"/>
      <c r="P24" s="4"/>
      <c r="Q24" s="129">
        <f t="shared" si="1"/>
        <v>0</v>
      </c>
      <c r="R24" s="80">
        <v>2</v>
      </c>
      <c r="S24" s="80">
        <f t="shared" si="2"/>
        <v>0</v>
      </c>
      <c r="T24" s="33">
        <f t="shared" si="3"/>
        <v>0</v>
      </c>
    </row>
    <row r="25" spans="1:20" ht="15" thickBot="1">
      <c r="A25" s="8">
        <v>17</v>
      </c>
      <c r="B25" s="268" t="s">
        <v>878</v>
      </c>
      <c r="C25" s="61">
        <f t="shared" si="0"/>
        <v>0</v>
      </c>
      <c r="D25" s="95"/>
      <c r="E25" s="96"/>
      <c r="F25" s="97"/>
      <c r="G25" s="98"/>
      <c r="H25" s="66"/>
      <c r="I25" s="67"/>
      <c r="J25" s="68"/>
      <c r="K25" s="104"/>
      <c r="L25" s="100"/>
      <c r="M25" s="101"/>
      <c r="N25" s="102"/>
      <c r="O25" s="103"/>
      <c r="P25" s="4"/>
      <c r="Q25" s="129">
        <f t="shared" si="1"/>
        <v>0</v>
      </c>
      <c r="R25" s="80">
        <v>2</v>
      </c>
      <c r="S25" s="75">
        <v>0</v>
      </c>
      <c r="T25" s="79">
        <f t="shared" si="3"/>
        <v>0</v>
      </c>
    </row>
    <row r="26" spans="1:20" ht="15" thickBot="1">
      <c r="A26" s="8">
        <v>18</v>
      </c>
      <c r="B26" s="268" t="s">
        <v>572</v>
      </c>
      <c r="C26" s="61">
        <f t="shared" si="0"/>
        <v>0</v>
      </c>
      <c r="D26" s="95"/>
      <c r="E26" s="96"/>
      <c r="F26" s="97"/>
      <c r="G26" s="98"/>
      <c r="H26" s="66"/>
      <c r="I26" s="67"/>
      <c r="J26" s="68"/>
      <c r="K26" s="104"/>
      <c r="L26" s="100"/>
      <c r="M26" s="101"/>
      <c r="N26" s="102"/>
      <c r="O26" s="103"/>
      <c r="P26" s="4"/>
      <c r="Q26" s="74">
        <f t="shared" si="1"/>
        <v>0</v>
      </c>
      <c r="R26" s="80">
        <v>2</v>
      </c>
      <c r="S26" s="80">
        <f aca="true" t="shared" si="4" ref="S26:S35">Q26*R26</f>
        <v>0</v>
      </c>
      <c r="T26" s="33">
        <f t="shared" si="3"/>
        <v>0</v>
      </c>
    </row>
    <row r="27" spans="1:20" s="78" customFormat="1" ht="15" thickBot="1">
      <c r="A27" s="8">
        <v>19</v>
      </c>
      <c r="B27" s="268" t="s">
        <v>2</v>
      </c>
      <c r="C27" s="61">
        <f t="shared" si="0"/>
        <v>0</v>
      </c>
      <c r="D27" s="95"/>
      <c r="E27" s="96"/>
      <c r="F27" s="97"/>
      <c r="G27" s="98"/>
      <c r="H27" s="66"/>
      <c r="I27" s="67"/>
      <c r="J27" s="68"/>
      <c r="K27" s="104"/>
      <c r="L27" s="100"/>
      <c r="M27" s="101"/>
      <c r="N27" s="102"/>
      <c r="O27" s="103"/>
      <c r="P27" s="4"/>
      <c r="Q27" s="74">
        <f t="shared" si="1"/>
        <v>0</v>
      </c>
      <c r="R27" s="80">
        <v>2</v>
      </c>
      <c r="S27" s="80">
        <f t="shared" si="4"/>
        <v>0</v>
      </c>
      <c r="T27" s="33">
        <f t="shared" si="3"/>
        <v>0</v>
      </c>
    </row>
    <row r="28" spans="1:20" ht="15" thickBot="1">
      <c r="A28" s="8">
        <v>20</v>
      </c>
      <c r="B28" s="285" t="s">
        <v>874</v>
      </c>
      <c r="C28" s="267">
        <f t="shared" si="0"/>
        <v>0</v>
      </c>
      <c r="D28" s="62"/>
      <c r="E28" s="63"/>
      <c r="F28" s="64"/>
      <c r="G28" s="65"/>
      <c r="H28" s="127"/>
      <c r="I28" s="67"/>
      <c r="J28" s="126"/>
      <c r="K28" s="69"/>
      <c r="L28" s="70"/>
      <c r="M28" s="71"/>
      <c r="N28" s="72"/>
      <c r="O28" s="73"/>
      <c r="P28" s="4"/>
      <c r="Q28" s="129">
        <f t="shared" si="1"/>
        <v>0</v>
      </c>
      <c r="R28" s="75">
        <v>2</v>
      </c>
      <c r="S28" s="75">
        <f t="shared" si="4"/>
        <v>0</v>
      </c>
      <c r="T28" s="33">
        <f t="shared" si="3"/>
        <v>0</v>
      </c>
    </row>
    <row r="29" spans="1:20" s="78" customFormat="1" ht="15" thickBot="1">
      <c r="A29" s="8">
        <v>21</v>
      </c>
      <c r="B29" s="268" t="s">
        <v>833</v>
      </c>
      <c r="C29" s="61">
        <f t="shared" si="0"/>
        <v>0</v>
      </c>
      <c r="D29" s="95"/>
      <c r="E29" s="96"/>
      <c r="F29" s="97"/>
      <c r="G29" s="98"/>
      <c r="H29" s="66"/>
      <c r="I29" s="67"/>
      <c r="J29" s="68"/>
      <c r="K29" s="104"/>
      <c r="L29" s="100"/>
      <c r="M29" s="101"/>
      <c r="N29" s="102"/>
      <c r="O29" s="103"/>
      <c r="P29" s="4"/>
      <c r="Q29" s="74">
        <f t="shared" si="1"/>
        <v>0</v>
      </c>
      <c r="R29" s="80">
        <v>2</v>
      </c>
      <c r="S29" s="80">
        <f t="shared" si="4"/>
        <v>0</v>
      </c>
      <c r="T29" s="33">
        <f t="shared" si="3"/>
        <v>0</v>
      </c>
    </row>
    <row r="30" spans="1:20" ht="15" thickBot="1">
      <c r="A30" s="266">
        <v>22</v>
      </c>
      <c r="B30" s="268" t="s">
        <v>834</v>
      </c>
      <c r="C30" s="61">
        <f t="shared" si="0"/>
        <v>0</v>
      </c>
      <c r="D30" s="95"/>
      <c r="E30" s="96"/>
      <c r="F30" s="97"/>
      <c r="G30" s="98"/>
      <c r="H30" s="66"/>
      <c r="I30" s="67"/>
      <c r="J30" s="68"/>
      <c r="K30" s="104"/>
      <c r="L30" s="100"/>
      <c r="M30" s="101"/>
      <c r="N30" s="102"/>
      <c r="O30" s="103"/>
      <c r="P30" s="4"/>
      <c r="Q30" s="74">
        <f t="shared" si="1"/>
        <v>0</v>
      </c>
      <c r="R30" s="80">
        <v>2</v>
      </c>
      <c r="S30" s="80">
        <f t="shared" si="4"/>
        <v>0</v>
      </c>
      <c r="T30" s="33">
        <f t="shared" si="3"/>
        <v>0</v>
      </c>
    </row>
    <row r="31" spans="1:20" ht="15" thickBot="1">
      <c r="A31" s="8">
        <v>23</v>
      </c>
      <c r="B31" s="268" t="s">
        <v>329</v>
      </c>
      <c r="C31" s="61">
        <f t="shared" si="0"/>
        <v>0</v>
      </c>
      <c r="D31" s="95"/>
      <c r="E31" s="96"/>
      <c r="F31" s="97"/>
      <c r="G31" s="98"/>
      <c r="H31" s="66"/>
      <c r="I31" s="67"/>
      <c r="J31" s="68"/>
      <c r="K31" s="104"/>
      <c r="L31" s="100"/>
      <c r="M31" s="101"/>
      <c r="N31" s="102"/>
      <c r="O31" s="103"/>
      <c r="P31" s="4"/>
      <c r="Q31" s="74">
        <f t="shared" si="1"/>
        <v>0</v>
      </c>
      <c r="R31" s="80">
        <v>2</v>
      </c>
      <c r="S31" s="80">
        <f t="shared" si="4"/>
        <v>0</v>
      </c>
      <c r="T31" s="33">
        <f t="shared" si="3"/>
        <v>0</v>
      </c>
    </row>
    <row r="32" spans="1:20" ht="15" thickBot="1">
      <c r="A32" s="266">
        <v>24</v>
      </c>
      <c r="B32" s="268" t="s">
        <v>875</v>
      </c>
      <c r="C32" s="61">
        <f t="shared" si="0"/>
        <v>0</v>
      </c>
      <c r="D32" s="95"/>
      <c r="E32" s="96"/>
      <c r="F32" s="97"/>
      <c r="G32" s="98"/>
      <c r="H32" s="66"/>
      <c r="I32" s="67"/>
      <c r="J32" s="68"/>
      <c r="K32" s="104"/>
      <c r="L32" s="100"/>
      <c r="M32" s="101"/>
      <c r="N32" s="102"/>
      <c r="O32" s="103"/>
      <c r="P32" s="4"/>
      <c r="Q32" s="129">
        <f t="shared" si="1"/>
        <v>0</v>
      </c>
      <c r="R32" s="80">
        <v>2</v>
      </c>
      <c r="S32" s="80">
        <f t="shared" si="4"/>
        <v>0</v>
      </c>
      <c r="T32" s="287">
        <f t="shared" si="3"/>
        <v>0</v>
      </c>
    </row>
    <row r="33" spans="1:20" ht="15" thickBot="1">
      <c r="A33" s="8">
        <v>0</v>
      </c>
      <c r="B33" s="285" t="s">
        <v>460</v>
      </c>
      <c r="C33" s="267">
        <f t="shared" si="0"/>
        <v>0</v>
      </c>
      <c r="D33" s="62"/>
      <c r="E33" s="63"/>
      <c r="F33" s="64"/>
      <c r="G33" s="65"/>
      <c r="H33" s="127"/>
      <c r="I33" s="67"/>
      <c r="J33" s="126"/>
      <c r="K33" s="69"/>
      <c r="L33" s="70"/>
      <c r="M33" s="71"/>
      <c r="N33" s="72"/>
      <c r="O33" s="73"/>
      <c r="P33" s="4"/>
      <c r="Q33" s="129">
        <f t="shared" si="1"/>
        <v>0</v>
      </c>
      <c r="R33" s="75">
        <v>2</v>
      </c>
      <c r="S33" s="75">
        <f t="shared" si="4"/>
        <v>0</v>
      </c>
      <c r="T33" s="76">
        <f t="shared" si="3"/>
        <v>0</v>
      </c>
    </row>
    <row r="34" spans="1:20" ht="15" thickBot="1">
      <c r="A34" s="8">
        <v>0</v>
      </c>
      <c r="B34" s="268" t="s">
        <v>442</v>
      </c>
      <c r="C34" s="61">
        <f t="shared" si="0"/>
        <v>0</v>
      </c>
      <c r="D34" s="95"/>
      <c r="E34" s="96"/>
      <c r="F34" s="97"/>
      <c r="G34" s="98"/>
      <c r="H34" s="66"/>
      <c r="I34" s="67"/>
      <c r="J34" s="68"/>
      <c r="K34" s="104"/>
      <c r="L34" s="100"/>
      <c r="M34" s="101"/>
      <c r="N34" s="102"/>
      <c r="O34" s="103"/>
      <c r="P34" s="4"/>
      <c r="Q34" s="129">
        <f t="shared" si="1"/>
        <v>0</v>
      </c>
      <c r="R34" s="80">
        <v>2</v>
      </c>
      <c r="S34" s="80">
        <f t="shared" si="4"/>
        <v>0</v>
      </c>
      <c r="T34" s="33">
        <f t="shared" si="3"/>
        <v>0</v>
      </c>
    </row>
    <row r="35" spans="1:20" ht="15" thickBot="1">
      <c r="A35" s="8"/>
      <c r="B35" s="268" t="s">
        <v>3</v>
      </c>
      <c r="C35" s="61">
        <f t="shared" si="0"/>
        <v>0</v>
      </c>
      <c r="D35" s="95"/>
      <c r="E35" s="96"/>
      <c r="F35" s="97"/>
      <c r="G35" s="98"/>
      <c r="H35" s="66"/>
      <c r="I35" s="67"/>
      <c r="J35" s="68"/>
      <c r="K35" s="104"/>
      <c r="L35" s="100"/>
      <c r="M35" s="101"/>
      <c r="N35" s="102"/>
      <c r="O35" s="103"/>
      <c r="P35" s="4"/>
      <c r="Q35" s="74">
        <f t="shared" si="1"/>
        <v>0</v>
      </c>
      <c r="R35" s="80">
        <v>2</v>
      </c>
      <c r="S35" s="80">
        <f t="shared" si="4"/>
        <v>0</v>
      </c>
      <c r="T35" s="33">
        <f t="shared" si="3"/>
        <v>0</v>
      </c>
    </row>
    <row r="36" spans="1:20" ht="15" thickBot="1">
      <c r="A36" s="266"/>
      <c r="B36" s="268" t="s">
        <v>835</v>
      </c>
      <c r="C36" s="61">
        <f>(B4772*D36)+(2*E36)+(5*F36)+(10*G36)+(20*H36)+(10*I36)+(20*J36)+(30*K36)+(12*L36)+(15*M36)+(35*N36)+(40*O36)+(10*P36)+S36</f>
        <v>0</v>
      </c>
      <c r="D36" s="95"/>
      <c r="E36" s="96"/>
      <c r="F36" s="97"/>
      <c r="G36" s="98"/>
      <c r="H36" s="66"/>
      <c r="I36" s="67"/>
      <c r="J36" s="68"/>
      <c r="K36" s="104"/>
      <c r="L36" s="100"/>
      <c r="M36" s="101"/>
      <c r="N36" s="102"/>
      <c r="O36" s="103"/>
      <c r="P36" s="4"/>
      <c r="Q36" s="74">
        <f t="shared" si="1"/>
        <v>0</v>
      </c>
      <c r="R36" s="80"/>
      <c r="S36" s="80"/>
      <c r="T36" s="33">
        <f aca="true" t="shared" si="5" ref="T36:T66">SUM(D36:P36)</f>
        <v>0</v>
      </c>
    </row>
    <row r="37" spans="1:20" ht="15" thickBot="1">
      <c r="A37" s="8"/>
      <c r="B37" s="268" t="s">
        <v>509</v>
      </c>
      <c r="C37" s="61">
        <f>(1*D37)+(2*E37)+(5*F37)+(10*G37)+(20*H37)+(10*I37)+(20*J37)+(30*K37)+(12*L37)+(15*M37)+(35*N37)+(40*O37)+(10*P37)+S37</f>
        <v>0</v>
      </c>
      <c r="D37" s="95"/>
      <c r="E37" s="96"/>
      <c r="F37" s="97"/>
      <c r="G37" s="98"/>
      <c r="H37" s="66"/>
      <c r="I37" s="67"/>
      <c r="J37" s="68"/>
      <c r="K37" s="104"/>
      <c r="L37" s="100"/>
      <c r="M37" s="101"/>
      <c r="N37" s="102"/>
      <c r="O37" s="103"/>
      <c r="P37" s="4"/>
      <c r="Q37" s="74">
        <f t="shared" si="1"/>
        <v>0</v>
      </c>
      <c r="R37" s="80">
        <v>2</v>
      </c>
      <c r="S37" s="75">
        <f>Q37*R37</f>
        <v>0</v>
      </c>
      <c r="T37" s="33">
        <f t="shared" si="5"/>
        <v>0</v>
      </c>
    </row>
    <row r="38" spans="1:20" ht="15" thickBot="1">
      <c r="A38" s="8"/>
      <c r="B38" s="285" t="s">
        <v>560</v>
      </c>
      <c r="C38" s="61">
        <f>(1*D38)+(2*E38)+(5*F38)+(10*G38)+(20*H38)+(10*I38)+(20*J38)+(30*K38)+(12*L38)+(15*M38)+(35*N38)+(40*O38)+(10*P38)+S38</f>
        <v>0</v>
      </c>
      <c r="D38" s="62"/>
      <c r="E38" s="63"/>
      <c r="F38" s="64"/>
      <c r="G38" s="65"/>
      <c r="H38" s="66"/>
      <c r="I38" s="67"/>
      <c r="J38" s="68"/>
      <c r="K38" s="69"/>
      <c r="L38" s="70"/>
      <c r="M38" s="71"/>
      <c r="N38" s="72"/>
      <c r="O38" s="73"/>
      <c r="P38" s="4"/>
      <c r="Q38" s="74">
        <f t="shared" si="1"/>
        <v>0</v>
      </c>
      <c r="R38" s="80">
        <v>2</v>
      </c>
      <c r="S38" s="80">
        <f>Q38*R38</f>
        <v>0</v>
      </c>
      <c r="T38" s="33">
        <f t="shared" si="5"/>
        <v>0</v>
      </c>
    </row>
    <row r="39" spans="1:20" ht="15" thickBot="1">
      <c r="A39" s="266"/>
      <c r="B39" s="268" t="s">
        <v>0</v>
      </c>
      <c r="C39" s="61">
        <f>(B4775*D39)+(2*E39)+(5*F39)+(10*G39)+(20*H39)+(10*I39)+(20*J39)+(30*K39)+(12*L39)+(15*M39)+(35*N39)+(40*O39)+(10*P39)+S39</f>
        <v>0</v>
      </c>
      <c r="D39" s="95"/>
      <c r="E39" s="96"/>
      <c r="F39" s="97"/>
      <c r="G39" s="98"/>
      <c r="H39" s="66"/>
      <c r="I39" s="67"/>
      <c r="J39" s="68"/>
      <c r="K39" s="104"/>
      <c r="L39" s="100"/>
      <c r="M39" s="101"/>
      <c r="N39" s="102"/>
      <c r="O39" s="103"/>
      <c r="P39" s="4"/>
      <c r="Q39" s="74">
        <f t="shared" si="1"/>
        <v>0</v>
      </c>
      <c r="R39" s="80"/>
      <c r="S39" s="80"/>
      <c r="T39" s="33">
        <f t="shared" si="5"/>
        <v>0</v>
      </c>
    </row>
    <row r="40" spans="1:20" ht="15" thickBot="1">
      <c r="A40" s="266"/>
      <c r="B40" s="268" t="s">
        <v>449</v>
      </c>
      <c r="C40" s="61">
        <f>(1*D40)+(2*E40)+(5*F40)+(10*G40)+(20*H40)+(10*I40)+(20*J40)+(30*K40)+(12*L40)+(15*M40)+(35*N40)+(40*O40)+(10*P40)+S40</f>
        <v>0</v>
      </c>
      <c r="D40" s="95"/>
      <c r="E40" s="96"/>
      <c r="F40" s="97"/>
      <c r="G40" s="98"/>
      <c r="H40" s="66"/>
      <c r="I40" s="67"/>
      <c r="J40" s="68"/>
      <c r="K40" s="104"/>
      <c r="L40" s="100"/>
      <c r="M40" s="101"/>
      <c r="N40" s="102"/>
      <c r="O40" s="103"/>
      <c r="P40" s="4"/>
      <c r="Q40" s="74">
        <f t="shared" si="1"/>
        <v>0</v>
      </c>
      <c r="R40" s="80">
        <v>2</v>
      </c>
      <c r="S40" s="80">
        <f>Q40*R40</f>
        <v>0</v>
      </c>
      <c r="T40" s="33">
        <f t="shared" si="5"/>
        <v>0</v>
      </c>
    </row>
    <row r="41" spans="1:20" ht="15" thickBot="1">
      <c r="A41" s="266"/>
      <c r="B41" s="268" t="s">
        <v>507</v>
      </c>
      <c r="C41" s="61">
        <f>(1*D41)+(2*E41)+(5*F41)+(10*G41)+(20*H41)+(10*I41)+(20*J41)+(30*K41)+(12*L41)+(15*M41)+(35*N41)+(40*O41)+(10*P41)+S41</f>
        <v>0</v>
      </c>
      <c r="D41" s="95"/>
      <c r="E41" s="96"/>
      <c r="F41" s="97"/>
      <c r="G41" s="98"/>
      <c r="H41" s="66"/>
      <c r="I41" s="67"/>
      <c r="J41" s="68"/>
      <c r="K41" s="104"/>
      <c r="L41" s="100"/>
      <c r="M41" s="101"/>
      <c r="N41" s="102"/>
      <c r="O41" s="103"/>
      <c r="P41" s="4"/>
      <c r="Q41" s="74">
        <f t="shared" si="1"/>
        <v>0</v>
      </c>
      <c r="R41" s="80">
        <v>2</v>
      </c>
      <c r="S41" s="80">
        <f>Q41*R41</f>
        <v>0</v>
      </c>
      <c r="T41" s="33">
        <f t="shared" si="5"/>
        <v>0</v>
      </c>
    </row>
    <row r="42" spans="1:20" ht="15" thickBot="1">
      <c r="A42" s="8"/>
      <c r="B42" s="268" t="s">
        <v>425</v>
      </c>
      <c r="C42" s="61">
        <f>(B4778*D42)+(2*E42)+(5*F42)+(10*G42)+(20*H42)+(10*I42)+(20*J42)+(30*K42)+(12*L42)+(15*M42)+(35*N42)+(40*O42)+(10*P42)+S42</f>
        <v>0</v>
      </c>
      <c r="D42" s="95"/>
      <c r="E42" s="96"/>
      <c r="F42" s="97"/>
      <c r="G42" s="98"/>
      <c r="H42" s="66"/>
      <c r="I42" s="67"/>
      <c r="J42" s="68"/>
      <c r="K42" s="104"/>
      <c r="L42" s="100"/>
      <c r="M42" s="101"/>
      <c r="N42" s="102"/>
      <c r="O42" s="103"/>
      <c r="P42" s="4"/>
      <c r="Q42" s="74">
        <f t="shared" si="1"/>
        <v>0</v>
      </c>
      <c r="R42" s="80">
        <v>2</v>
      </c>
      <c r="S42" s="80">
        <f>Q42*R42</f>
        <v>0</v>
      </c>
      <c r="T42" s="33">
        <f t="shared" si="5"/>
        <v>0</v>
      </c>
    </row>
    <row r="43" spans="1:20" ht="15" thickBot="1">
      <c r="A43" s="266"/>
      <c r="B43" s="285" t="s">
        <v>296</v>
      </c>
      <c r="C43" s="61">
        <f aca="true" t="shared" si="6" ref="C43:C57">(1*D43)+(2*E43)+(5*F43)+(10*G43)+(20*H43)+(10*I43)+(20*J43)+(30*K43)+(12*L43)+(15*M43)+(35*N43)+(40*O43)+(10*P43)+S43</f>
        <v>0</v>
      </c>
      <c r="D43" s="62"/>
      <c r="E43" s="63"/>
      <c r="F43" s="64"/>
      <c r="G43" s="65"/>
      <c r="H43" s="66"/>
      <c r="I43" s="67"/>
      <c r="J43" s="68"/>
      <c r="K43" s="69"/>
      <c r="L43" s="70"/>
      <c r="M43" s="71"/>
      <c r="N43" s="72"/>
      <c r="O43" s="73"/>
      <c r="P43" s="4"/>
      <c r="Q43" s="74">
        <f t="shared" si="1"/>
        <v>0</v>
      </c>
      <c r="R43" s="80">
        <v>2</v>
      </c>
      <c r="S43" s="80">
        <f>Q43*R43</f>
        <v>0</v>
      </c>
      <c r="T43" s="286">
        <f t="shared" si="5"/>
        <v>0</v>
      </c>
    </row>
    <row r="44" spans="1:20" ht="15" thickBot="1">
      <c r="A44" s="8"/>
      <c r="B44" s="268" t="s">
        <v>457</v>
      </c>
      <c r="C44" s="61">
        <f t="shared" si="6"/>
        <v>0</v>
      </c>
      <c r="D44" s="95"/>
      <c r="E44" s="96"/>
      <c r="F44" s="97"/>
      <c r="G44" s="98"/>
      <c r="H44" s="66"/>
      <c r="I44" s="67"/>
      <c r="J44" s="68"/>
      <c r="K44" s="104"/>
      <c r="L44" s="100"/>
      <c r="M44" s="101"/>
      <c r="N44" s="102"/>
      <c r="O44" s="103"/>
      <c r="P44" s="4"/>
      <c r="Q44" s="74">
        <f t="shared" si="1"/>
        <v>0</v>
      </c>
      <c r="R44" s="80">
        <v>2</v>
      </c>
      <c r="S44" s="80">
        <f>Q44*R44</f>
        <v>0</v>
      </c>
      <c r="T44" s="33">
        <f t="shared" si="5"/>
        <v>0</v>
      </c>
    </row>
    <row r="45" spans="1:20" ht="15" thickBot="1">
      <c r="A45" s="8"/>
      <c r="B45" s="285" t="s">
        <v>575</v>
      </c>
      <c r="C45" s="61">
        <f t="shared" si="6"/>
        <v>0</v>
      </c>
      <c r="D45" s="62"/>
      <c r="E45" s="63"/>
      <c r="F45" s="64"/>
      <c r="G45" s="65"/>
      <c r="H45" s="66"/>
      <c r="I45" s="67"/>
      <c r="J45" s="68"/>
      <c r="K45" s="69"/>
      <c r="L45" s="70"/>
      <c r="M45" s="71"/>
      <c r="N45" s="72"/>
      <c r="O45" s="73"/>
      <c r="P45" s="4"/>
      <c r="Q45" s="74">
        <f t="shared" si="1"/>
        <v>0</v>
      </c>
      <c r="R45" s="80">
        <v>2</v>
      </c>
      <c r="S45" s="80">
        <f aca="true" t="shared" si="7" ref="S45:S52">Q45*R45</f>
        <v>0</v>
      </c>
      <c r="T45" s="33">
        <f t="shared" si="5"/>
        <v>0</v>
      </c>
    </row>
    <row r="46" spans="1:20" ht="15" thickBot="1">
      <c r="A46" s="8"/>
      <c r="B46" s="285" t="s">
        <v>516</v>
      </c>
      <c r="C46" s="61">
        <f t="shared" si="6"/>
        <v>0</v>
      </c>
      <c r="D46" s="62"/>
      <c r="E46" s="63"/>
      <c r="F46" s="64"/>
      <c r="G46" s="65"/>
      <c r="H46" s="66"/>
      <c r="I46" s="67"/>
      <c r="J46" s="68"/>
      <c r="K46" s="69"/>
      <c r="L46" s="70"/>
      <c r="M46" s="71"/>
      <c r="N46" s="72"/>
      <c r="O46" s="73"/>
      <c r="P46" s="4"/>
      <c r="Q46" s="74">
        <f t="shared" si="1"/>
        <v>0</v>
      </c>
      <c r="R46" s="80">
        <v>2</v>
      </c>
      <c r="S46" s="75">
        <f t="shared" si="7"/>
        <v>0</v>
      </c>
      <c r="T46" s="33">
        <f t="shared" si="5"/>
        <v>0</v>
      </c>
    </row>
    <row r="47" spans="1:20" ht="15" thickBot="1">
      <c r="A47" s="8"/>
      <c r="B47" s="285" t="s">
        <v>554</v>
      </c>
      <c r="C47" s="61">
        <f t="shared" si="6"/>
        <v>0</v>
      </c>
      <c r="D47" s="62"/>
      <c r="E47" s="63"/>
      <c r="F47" s="64"/>
      <c r="G47" s="65"/>
      <c r="H47" s="66"/>
      <c r="I47" s="67"/>
      <c r="J47" s="68"/>
      <c r="K47" s="69"/>
      <c r="L47" s="70"/>
      <c r="M47" s="71"/>
      <c r="N47" s="72"/>
      <c r="O47" s="73"/>
      <c r="P47" s="4"/>
      <c r="Q47" s="74">
        <f t="shared" si="1"/>
        <v>0</v>
      </c>
      <c r="R47" s="80">
        <v>2</v>
      </c>
      <c r="S47" s="80">
        <f t="shared" si="7"/>
        <v>0</v>
      </c>
      <c r="T47" s="33">
        <f t="shared" si="5"/>
        <v>0</v>
      </c>
    </row>
    <row r="48" spans="1:20" ht="15" thickBot="1">
      <c r="A48" s="266"/>
      <c r="B48" s="268" t="s">
        <v>745</v>
      </c>
      <c r="C48" s="61">
        <f t="shared" si="6"/>
        <v>0</v>
      </c>
      <c r="D48" s="95"/>
      <c r="E48" s="96"/>
      <c r="F48" s="97"/>
      <c r="G48" s="98"/>
      <c r="H48" s="66"/>
      <c r="I48" s="67"/>
      <c r="J48" s="68"/>
      <c r="K48" s="104"/>
      <c r="L48" s="100"/>
      <c r="M48" s="101"/>
      <c r="N48" s="102"/>
      <c r="O48" s="103"/>
      <c r="P48" s="4"/>
      <c r="Q48" s="74">
        <f aca="true" t="shared" si="8" ref="Q48:Q103">SUM(D48:P48)</f>
        <v>0</v>
      </c>
      <c r="R48" s="80">
        <v>0</v>
      </c>
      <c r="S48" s="80">
        <f t="shared" si="7"/>
        <v>0</v>
      </c>
      <c r="T48" s="33">
        <f t="shared" si="5"/>
        <v>0</v>
      </c>
    </row>
    <row r="49" spans="1:20" ht="15" thickBot="1">
      <c r="A49" s="8"/>
      <c r="B49" s="285" t="s">
        <v>732</v>
      </c>
      <c r="C49" s="61">
        <f t="shared" si="6"/>
        <v>0</v>
      </c>
      <c r="D49" s="62"/>
      <c r="E49" s="63"/>
      <c r="F49" s="64"/>
      <c r="G49" s="65"/>
      <c r="H49" s="66"/>
      <c r="I49" s="67"/>
      <c r="J49" s="68"/>
      <c r="K49" s="83"/>
      <c r="L49" s="70"/>
      <c r="M49" s="71"/>
      <c r="N49" s="72"/>
      <c r="O49" s="73"/>
      <c r="P49" s="4"/>
      <c r="Q49" s="74">
        <f t="shared" si="8"/>
        <v>0</v>
      </c>
      <c r="R49" s="75">
        <v>2</v>
      </c>
      <c r="S49" s="75">
        <f t="shared" si="7"/>
        <v>0</v>
      </c>
      <c r="T49" s="33">
        <f t="shared" si="5"/>
        <v>0</v>
      </c>
    </row>
    <row r="50" spans="1:20" ht="15" thickBot="1">
      <c r="A50" s="8"/>
      <c r="B50" s="268" t="s">
        <v>746</v>
      </c>
      <c r="C50" s="61">
        <f t="shared" si="6"/>
        <v>0</v>
      </c>
      <c r="D50" s="95"/>
      <c r="E50" s="96"/>
      <c r="F50" s="97"/>
      <c r="G50" s="98"/>
      <c r="H50" s="66"/>
      <c r="I50" s="67"/>
      <c r="J50" s="68"/>
      <c r="K50" s="104"/>
      <c r="L50" s="100"/>
      <c r="M50" s="101"/>
      <c r="N50" s="102"/>
      <c r="O50" s="103"/>
      <c r="P50" s="4"/>
      <c r="Q50" s="74">
        <f t="shared" si="8"/>
        <v>0</v>
      </c>
      <c r="R50" s="80">
        <v>2</v>
      </c>
      <c r="S50" s="75">
        <f t="shared" si="7"/>
        <v>0</v>
      </c>
      <c r="T50" s="33">
        <f t="shared" si="5"/>
        <v>0</v>
      </c>
    </row>
    <row r="51" spans="1:20" ht="15" thickBot="1">
      <c r="A51" s="8"/>
      <c r="B51" s="268" t="s">
        <v>718</v>
      </c>
      <c r="C51" s="61">
        <f t="shared" si="6"/>
        <v>0</v>
      </c>
      <c r="D51" s="95"/>
      <c r="E51" s="96"/>
      <c r="F51" s="97"/>
      <c r="G51" s="98"/>
      <c r="H51" s="66"/>
      <c r="I51" s="67"/>
      <c r="J51" s="68"/>
      <c r="K51" s="104"/>
      <c r="L51" s="100"/>
      <c r="M51" s="101"/>
      <c r="N51" s="102"/>
      <c r="O51" s="103"/>
      <c r="P51" s="4"/>
      <c r="Q51" s="74">
        <f t="shared" si="8"/>
        <v>0</v>
      </c>
      <c r="R51" s="80">
        <v>2</v>
      </c>
      <c r="S51" s="80">
        <f t="shared" si="7"/>
        <v>0</v>
      </c>
      <c r="T51" s="33">
        <f t="shared" si="5"/>
        <v>0</v>
      </c>
    </row>
    <row r="52" spans="1:20" ht="15" thickBot="1">
      <c r="A52" s="8"/>
      <c r="B52" s="268" t="s">
        <v>832</v>
      </c>
      <c r="C52" s="61">
        <f t="shared" si="6"/>
        <v>0</v>
      </c>
      <c r="D52" s="95"/>
      <c r="E52" s="96"/>
      <c r="F52" s="97"/>
      <c r="G52" s="98"/>
      <c r="H52" s="66"/>
      <c r="I52" s="67"/>
      <c r="J52" s="68"/>
      <c r="K52" s="104"/>
      <c r="L52" s="100"/>
      <c r="M52" s="101"/>
      <c r="N52" s="102"/>
      <c r="O52" s="103"/>
      <c r="P52" s="4"/>
      <c r="Q52" s="74">
        <f t="shared" si="8"/>
        <v>0</v>
      </c>
      <c r="R52" s="80">
        <v>2</v>
      </c>
      <c r="S52" s="80">
        <f t="shared" si="7"/>
        <v>0</v>
      </c>
      <c r="T52" s="33">
        <f t="shared" si="5"/>
        <v>0</v>
      </c>
    </row>
    <row r="53" spans="1:20" ht="15" thickBot="1">
      <c r="A53" s="8"/>
      <c r="B53" s="268" t="s">
        <v>597</v>
      </c>
      <c r="C53" s="61">
        <f t="shared" si="6"/>
        <v>0</v>
      </c>
      <c r="D53" s="95"/>
      <c r="E53" s="96"/>
      <c r="F53" s="97"/>
      <c r="G53" s="98"/>
      <c r="H53" s="66"/>
      <c r="I53" s="67"/>
      <c r="J53" s="68"/>
      <c r="K53" s="104"/>
      <c r="L53" s="100"/>
      <c r="M53" s="101"/>
      <c r="N53" s="102"/>
      <c r="O53" s="103"/>
      <c r="P53" s="4"/>
      <c r="Q53" s="74">
        <f t="shared" si="8"/>
        <v>0</v>
      </c>
      <c r="R53" s="80">
        <v>2</v>
      </c>
      <c r="S53" s="75">
        <f aca="true" t="shared" si="9" ref="S53:S84">Q53*R53</f>
        <v>0</v>
      </c>
      <c r="T53" s="33">
        <f t="shared" si="5"/>
        <v>0</v>
      </c>
    </row>
    <row r="54" spans="1:20" ht="15" thickBot="1">
      <c r="A54" s="8"/>
      <c r="B54" s="268" t="s">
        <v>849</v>
      </c>
      <c r="C54" s="61">
        <f t="shared" si="6"/>
        <v>0</v>
      </c>
      <c r="D54" s="95"/>
      <c r="E54" s="96"/>
      <c r="F54" s="97"/>
      <c r="G54" s="98"/>
      <c r="H54" s="66"/>
      <c r="I54" s="67"/>
      <c r="J54" s="68"/>
      <c r="K54" s="104"/>
      <c r="L54" s="100"/>
      <c r="M54" s="101"/>
      <c r="N54" s="102"/>
      <c r="O54" s="103"/>
      <c r="P54" s="4"/>
      <c r="Q54" s="74">
        <f t="shared" si="8"/>
        <v>0</v>
      </c>
      <c r="R54" s="80">
        <v>2</v>
      </c>
      <c r="S54" s="75">
        <f t="shared" si="9"/>
        <v>0</v>
      </c>
      <c r="T54" s="33">
        <f t="shared" si="5"/>
        <v>0</v>
      </c>
    </row>
    <row r="55" spans="1:20" ht="15" thickBot="1">
      <c r="A55" s="8"/>
      <c r="B55" s="268" t="s">
        <v>478</v>
      </c>
      <c r="C55" s="61">
        <f t="shared" si="6"/>
        <v>0</v>
      </c>
      <c r="D55" s="95"/>
      <c r="E55" s="96"/>
      <c r="F55" s="97"/>
      <c r="G55" s="98"/>
      <c r="H55" s="66"/>
      <c r="I55" s="67"/>
      <c r="J55" s="68"/>
      <c r="K55" s="104"/>
      <c r="L55" s="100"/>
      <c r="M55" s="101"/>
      <c r="N55" s="102"/>
      <c r="O55" s="103"/>
      <c r="P55" s="4"/>
      <c r="Q55" s="74">
        <f t="shared" si="8"/>
        <v>0</v>
      </c>
      <c r="R55" s="80">
        <v>2</v>
      </c>
      <c r="S55" s="80">
        <f t="shared" si="9"/>
        <v>0</v>
      </c>
      <c r="T55" s="33">
        <f t="shared" si="5"/>
        <v>0</v>
      </c>
    </row>
    <row r="56" spans="1:20" ht="15" thickBot="1">
      <c r="A56" s="8"/>
      <c r="B56" s="268" t="s">
        <v>353</v>
      </c>
      <c r="C56" s="61">
        <f t="shared" si="6"/>
        <v>0</v>
      </c>
      <c r="D56" s="95"/>
      <c r="E56" s="96"/>
      <c r="F56" s="97"/>
      <c r="G56" s="98"/>
      <c r="H56" s="66"/>
      <c r="I56" s="67"/>
      <c r="J56" s="68"/>
      <c r="K56" s="104"/>
      <c r="L56" s="100"/>
      <c r="M56" s="101"/>
      <c r="N56" s="102"/>
      <c r="O56" s="103"/>
      <c r="P56" s="4"/>
      <c r="Q56" s="74">
        <f t="shared" si="8"/>
        <v>0</v>
      </c>
      <c r="R56" s="80">
        <v>2</v>
      </c>
      <c r="S56" s="80">
        <f t="shared" si="9"/>
        <v>0</v>
      </c>
      <c r="T56" s="33">
        <f t="shared" si="5"/>
        <v>0</v>
      </c>
    </row>
    <row r="57" spans="1:20" ht="15" thickBot="1">
      <c r="A57" s="8"/>
      <c r="B57" s="268" t="s">
        <v>351</v>
      </c>
      <c r="C57" s="61">
        <f t="shared" si="6"/>
        <v>0</v>
      </c>
      <c r="D57" s="95"/>
      <c r="E57" s="96"/>
      <c r="F57" s="97"/>
      <c r="G57" s="98"/>
      <c r="H57" s="66"/>
      <c r="I57" s="67"/>
      <c r="J57" s="68"/>
      <c r="K57" s="104"/>
      <c r="L57" s="100"/>
      <c r="M57" s="101"/>
      <c r="N57" s="102"/>
      <c r="O57" s="103"/>
      <c r="P57" s="4"/>
      <c r="Q57" s="74">
        <f t="shared" si="8"/>
        <v>0</v>
      </c>
      <c r="R57" s="80">
        <v>2</v>
      </c>
      <c r="S57" s="80">
        <f t="shared" si="9"/>
        <v>0</v>
      </c>
      <c r="T57" s="33">
        <f t="shared" si="5"/>
        <v>0</v>
      </c>
    </row>
    <row r="58" spans="1:20" ht="15" thickBot="1">
      <c r="A58" s="8"/>
      <c r="B58" s="268" t="s">
        <v>720</v>
      </c>
      <c r="C58" s="61">
        <f aca="true" t="shared" si="10" ref="C58:C89">(1*D58)+(2*E58)+(5*F58)+(10*G58)+(20*H58)+(10*I58)+(20*J58)+(30*K58)+(12*L58)+(15*M58)+(35*N58)+(40*O58)+(10*P58)+S58</f>
        <v>0</v>
      </c>
      <c r="D58" s="95"/>
      <c r="E58" s="96"/>
      <c r="F58" s="97"/>
      <c r="G58" s="98"/>
      <c r="H58" s="66"/>
      <c r="I58" s="67"/>
      <c r="J58" s="68"/>
      <c r="K58" s="104"/>
      <c r="L58" s="100"/>
      <c r="M58" s="101"/>
      <c r="N58" s="102"/>
      <c r="O58" s="103"/>
      <c r="P58" s="4"/>
      <c r="Q58" s="74">
        <f t="shared" si="8"/>
        <v>0</v>
      </c>
      <c r="R58" s="80">
        <v>2</v>
      </c>
      <c r="S58" s="80">
        <f t="shared" si="9"/>
        <v>0</v>
      </c>
      <c r="T58" s="33">
        <f t="shared" si="5"/>
        <v>0</v>
      </c>
    </row>
    <row r="59" spans="1:20" ht="15" thickBot="1">
      <c r="A59" s="8"/>
      <c r="B59" s="268" t="s">
        <v>349</v>
      </c>
      <c r="C59" s="61">
        <f t="shared" si="10"/>
        <v>0</v>
      </c>
      <c r="D59" s="95"/>
      <c r="E59" s="96"/>
      <c r="F59" s="97"/>
      <c r="G59" s="98"/>
      <c r="H59" s="66"/>
      <c r="I59" s="67"/>
      <c r="J59" s="68"/>
      <c r="K59" s="104"/>
      <c r="L59" s="100"/>
      <c r="M59" s="101"/>
      <c r="N59" s="102"/>
      <c r="O59" s="103"/>
      <c r="P59" s="4"/>
      <c r="Q59" s="74">
        <f t="shared" si="8"/>
        <v>0</v>
      </c>
      <c r="R59" s="80">
        <v>2</v>
      </c>
      <c r="S59" s="80">
        <f t="shared" si="9"/>
        <v>0</v>
      </c>
      <c r="T59" s="33">
        <f t="shared" si="5"/>
        <v>0</v>
      </c>
    </row>
    <row r="60" spans="1:20" ht="15" thickBot="1">
      <c r="A60" s="8"/>
      <c r="B60" s="268" t="s">
        <v>347</v>
      </c>
      <c r="C60" s="61">
        <f t="shared" si="10"/>
        <v>0</v>
      </c>
      <c r="D60" s="95"/>
      <c r="E60" s="96"/>
      <c r="F60" s="97"/>
      <c r="G60" s="98"/>
      <c r="H60" s="66"/>
      <c r="I60" s="67"/>
      <c r="J60" s="68"/>
      <c r="K60" s="104"/>
      <c r="L60" s="100"/>
      <c r="M60" s="101"/>
      <c r="N60" s="102"/>
      <c r="O60" s="103"/>
      <c r="P60" s="4"/>
      <c r="Q60" s="74">
        <f t="shared" si="8"/>
        <v>0</v>
      </c>
      <c r="R60" s="80">
        <v>2</v>
      </c>
      <c r="S60" s="80">
        <f t="shared" si="9"/>
        <v>0</v>
      </c>
      <c r="T60" s="33">
        <f t="shared" si="5"/>
        <v>0</v>
      </c>
    </row>
    <row r="61" spans="1:20" ht="15" thickBot="1">
      <c r="A61" s="8"/>
      <c r="B61" s="268" t="s">
        <v>346</v>
      </c>
      <c r="C61" s="61">
        <f t="shared" si="10"/>
        <v>0</v>
      </c>
      <c r="D61" s="95"/>
      <c r="E61" s="96"/>
      <c r="F61" s="97"/>
      <c r="G61" s="98"/>
      <c r="H61" s="66"/>
      <c r="I61" s="67"/>
      <c r="J61" s="68"/>
      <c r="K61" s="104"/>
      <c r="L61" s="100"/>
      <c r="M61" s="101"/>
      <c r="N61" s="102"/>
      <c r="O61" s="103"/>
      <c r="P61" s="4"/>
      <c r="Q61" s="74">
        <f t="shared" si="8"/>
        <v>0</v>
      </c>
      <c r="R61" s="80">
        <v>2</v>
      </c>
      <c r="S61" s="80">
        <f t="shared" si="9"/>
        <v>0</v>
      </c>
      <c r="T61" s="33">
        <f t="shared" si="5"/>
        <v>0</v>
      </c>
    </row>
    <row r="62" spans="1:20" ht="15" thickBot="1">
      <c r="A62" s="8"/>
      <c r="B62" s="268" t="s">
        <v>344</v>
      </c>
      <c r="C62" s="61">
        <f t="shared" si="10"/>
        <v>0</v>
      </c>
      <c r="D62" s="95"/>
      <c r="E62" s="96"/>
      <c r="F62" s="97"/>
      <c r="G62" s="98"/>
      <c r="H62" s="66"/>
      <c r="I62" s="67"/>
      <c r="J62" s="68"/>
      <c r="K62" s="104"/>
      <c r="L62" s="100"/>
      <c r="M62" s="101"/>
      <c r="N62" s="102"/>
      <c r="O62" s="103"/>
      <c r="P62" s="4"/>
      <c r="Q62" s="74">
        <f t="shared" si="8"/>
        <v>0</v>
      </c>
      <c r="R62" s="80">
        <v>2</v>
      </c>
      <c r="S62" s="80">
        <f t="shared" si="9"/>
        <v>0</v>
      </c>
      <c r="T62" s="33">
        <f t="shared" si="5"/>
        <v>0</v>
      </c>
    </row>
    <row r="63" spans="1:20" ht="15" thickBot="1">
      <c r="A63" s="8"/>
      <c r="B63" s="268" t="s">
        <v>343</v>
      </c>
      <c r="C63" s="61">
        <f t="shared" si="10"/>
        <v>0</v>
      </c>
      <c r="D63" s="95"/>
      <c r="E63" s="96"/>
      <c r="F63" s="97"/>
      <c r="G63" s="98"/>
      <c r="H63" s="66"/>
      <c r="I63" s="67"/>
      <c r="J63" s="68"/>
      <c r="K63" s="104"/>
      <c r="L63" s="100"/>
      <c r="M63" s="101"/>
      <c r="N63" s="102"/>
      <c r="O63" s="103"/>
      <c r="P63" s="4"/>
      <c r="Q63" s="74">
        <f t="shared" si="8"/>
        <v>0</v>
      </c>
      <c r="R63" s="80">
        <v>2</v>
      </c>
      <c r="S63" s="80">
        <f t="shared" si="9"/>
        <v>0</v>
      </c>
      <c r="T63" s="33">
        <f t="shared" si="5"/>
        <v>0</v>
      </c>
    </row>
    <row r="64" spans="1:20" ht="15" thickBot="1">
      <c r="A64" s="8"/>
      <c r="B64" s="268" t="s">
        <v>339</v>
      </c>
      <c r="C64" s="61">
        <f t="shared" si="10"/>
        <v>0</v>
      </c>
      <c r="D64" s="95"/>
      <c r="E64" s="96"/>
      <c r="F64" s="97"/>
      <c r="G64" s="98"/>
      <c r="H64" s="66"/>
      <c r="I64" s="67"/>
      <c r="J64" s="68"/>
      <c r="K64" s="104"/>
      <c r="L64" s="100"/>
      <c r="M64" s="101"/>
      <c r="N64" s="102"/>
      <c r="O64" s="103"/>
      <c r="P64" s="4"/>
      <c r="Q64" s="74">
        <f t="shared" si="8"/>
        <v>0</v>
      </c>
      <c r="R64" s="80">
        <v>2</v>
      </c>
      <c r="S64" s="80">
        <f t="shared" si="9"/>
        <v>0</v>
      </c>
      <c r="T64" s="33">
        <f t="shared" si="5"/>
        <v>0</v>
      </c>
    </row>
    <row r="65" spans="1:20" ht="15" thickBot="1">
      <c r="A65" s="8"/>
      <c r="B65" s="268" t="s">
        <v>337</v>
      </c>
      <c r="C65" s="61">
        <f t="shared" si="10"/>
        <v>0</v>
      </c>
      <c r="D65" s="95"/>
      <c r="E65" s="96"/>
      <c r="F65" s="97"/>
      <c r="G65" s="98"/>
      <c r="H65" s="66"/>
      <c r="I65" s="67"/>
      <c r="J65" s="68"/>
      <c r="K65" s="104"/>
      <c r="L65" s="100"/>
      <c r="M65" s="101"/>
      <c r="N65" s="102"/>
      <c r="O65" s="103"/>
      <c r="P65" s="4"/>
      <c r="Q65" s="74">
        <f t="shared" si="8"/>
        <v>0</v>
      </c>
      <c r="R65" s="80">
        <v>2</v>
      </c>
      <c r="S65" s="80">
        <f t="shared" si="9"/>
        <v>0</v>
      </c>
      <c r="T65" s="33">
        <f t="shared" si="5"/>
        <v>0</v>
      </c>
    </row>
    <row r="66" spans="1:20" ht="15" thickBot="1">
      <c r="A66" s="8"/>
      <c r="B66" s="268" t="s">
        <v>504</v>
      </c>
      <c r="C66" s="61">
        <f t="shared" si="10"/>
        <v>0</v>
      </c>
      <c r="D66" s="95"/>
      <c r="E66" s="96"/>
      <c r="F66" s="97"/>
      <c r="G66" s="98"/>
      <c r="H66" s="66"/>
      <c r="I66" s="67"/>
      <c r="J66" s="68"/>
      <c r="K66" s="104"/>
      <c r="L66" s="100"/>
      <c r="M66" s="101"/>
      <c r="N66" s="102"/>
      <c r="O66" s="103"/>
      <c r="P66" s="4"/>
      <c r="Q66" s="74">
        <f t="shared" si="8"/>
        <v>0</v>
      </c>
      <c r="R66" s="80">
        <v>2</v>
      </c>
      <c r="S66" s="80">
        <f t="shared" si="9"/>
        <v>0</v>
      </c>
      <c r="T66" s="33">
        <f t="shared" si="5"/>
        <v>0</v>
      </c>
    </row>
    <row r="67" spans="1:20" ht="15" thickBot="1">
      <c r="A67" s="8"/>
      <c r="B67" s="268" t="s">
        <v>504</v>
      </c>
      <c r="C67" s="61">
        <f t="shared" si="10"/>
        <v>0</v>
      </c>
      <c r="D67" s="95"/>
      <c r="E67" s="96"/>
      <c r="F67" s="97"/>
      <c r="G67" s="98"/>
      <c r="H67" s="66"/>
      <c r="I67" s="67"/>
      <c r="J67" s="68"/>
      <c r="K67" s="104"/>
      <c r="L67" s="100"/>
      <c r="M67" s="101"/>
      <c r="N67" s="102"/>
      <c r="O67" s="103"/>
      <c r="P67" s="4"/>
      <c r="Q67" s="74">
        <f t="shared" si="8"/>
        <v>0</v>
      </c>
      <c r="R67" s="80">
        <v>2</v>
      </c>
      <c r="S67" s="80">
        <f t="shared" si="9"/>
        <v>0</v>
      </c>
      <c r="T67" s="33">
        <f aca="true" t="shared" si="11" ref="T67:T130">SUM(D67:P67)</f>
        <v>0</v>
      </c>
    </row>
    <row r="68" spans="1:20" ht="15" thickBot="1">
      <c r="A68" s="8"/>
      <c r="B68" s="268" t="s">
        <v>696</v>
      </c>
      <c r="C68" s="61">
        <f t="shared" si="10"/>
        <v>0</v>
      </c>
      <c r="D68" s="95"/>
      <c r="E68" s="96"/>
      <c r="F68" s="97"/>
      <c r="G68" s="98"/>
      <c r="H68" s="66"/>
      <c r="I68" s="67"/>
      <c r="J68" s="68"/>
      <c r="K68" s="104"/>
      <c r="L68" s="100"/>
      <c r="M68" s="101"/>
      <c r="N68" s="102"/>
      <c r="O68" s="103"/>
      <c r="P68" s="4"/>
      <c r="Q68" s="74">
        <f t="shared" si="8"/>
        <v>0</v>
      </c>
      <c r="R68" s="80">
        <v>2</v>
      </c>
      <c r="S68" s="80">
        <f t="shared" si="9"/>
        <v>0</v>
      </c>
      <c r="T68" s="33">
        <f t="shared" si="11"/>
        <v>0</v>
      </c>
    </row>
    <row r="69" spans="1:20" ht="15" thickBot="1">
      <c r="A69" s="8"/>
      <c r="B69" s="268" t="s">
        <v>460</v>
      </c>
      <c r="C69" s="61">
        <f t="shared" si="10"/>
        <v>0</v>
      </c>
      <c r="D69" s="95"/>
      <c r="E69" s="96"/>
      <c r="F69" s="97"/>
      <c r="G69" s="98"/>
      <c r="H69" s="66"/>
      <c r="I69" s="67"/>
      <c r="J69" s="68"/>
      <c r="K69" s="104"/>
      <c r="L69" s="100"/>
      <c r="M69" s="101"/>
      <c r="N69" s="102"/>
      <c r="O69" s="103"/>
      <c r="P69" s="4"/>
      <c r="Q69" s="74">
        <f t="shared" si="8"/>
        <v>0</v>
      </c>
      <c r="R69" s="80">
        <v>2</v>
      </c>
      <c r="S69" s="80">
        <f t="shared" si="9"/>
        <v>0</v>
      </c>
      <c r="T69" s="33">
        <f t="shared" si="11"/>
        <v>0</v>
      </c>
    </row>
    <row r="70" spans="1:20" ht="15" thickBot="1">
      <c r="A70" s="8"/>
      <c r="B70" s="268" t="s">
        <v>695</v>
      </c>
      <c r="C70" s="61">
        <f t="shared" si="10"/>
        <v>0</v>
      </c>
      <c r="D70" s="95"/>
      <c r="E70" s="96"/>
      <c r="F70" s="97"/>
      <c r="G70" s="98"/>
      <c r="H70" s="66"/>
      <c r="I70" s="67"/>
      <c r="J70" s="68"/>
      <c r="K70" s="104"/>
      <c r="L70" s="100"/>
      <c r="M70" s="101"/>
      <c r="N70" s="102"/>
      <c r="O70" s="103"/>
      <c r="P70" s="4"/>
      <c r="Q70" s="74">
        <f t="shared" si="8"/>
        <v>0</v>
      </c>
      <c r="R70" s="80">
        <v>2</v>
      </c>
      <c r="S70" s="80">
        <f t="shared" si="9"/>
        <v>0</v>
      </c>
      <c r="T70" s="33">
        <f t="shared" si="11"/>
        <v>0</v>
      </c>
    </row>
    <row r="71" spans="1:20" ht="15" thickBot="1">
      <c r="A71" s="8"/>
      <c r="B71" s="268" t="s">
        <v>335</v>
      </c>
      <c r="C71" s="61">
        <f t="shared" si="10"/>
        <v>0</v>
      </c>
      <c r="D71" s="95"/>
      <c r="E71" s="96"/>
      <c r="F71" s="97"/>
      <c r="G71" s="98"/>
      <c r="H71" s="66"/>
      <c r="I71" s="67"/>
      <c r="J71" s="68"/>
      <c r="K71" s="104"/>
      <c r="L71" s="100"/>
      <c r="M71" s="101"/>
      <c r="N71" s="102"/>
      <c r="O71" s="103"/>
      <c r="P71" s="4"/>
      <c r="Q71" s="74">
        <f t="shared" si="8"/>
        <v>0</v>
      </c>
      <c r="R71" s="80">
        <v>2</v>
      </c>
      <c r="S71" s="80">
        <f t="shared" si="9"/>
        <v>0</v>
      </c>
      <c r="T71" s="33">
        <f t="shared" si="11"/>
        <v>0</v>
      </c>
    </row>
    <row r="72" spans="1:20" ht="15" thickBot="1">
      <c r="A72" s="8"/>
      <c r="B72" s="268" t="s">
        <v>565</v>
      </c>
      <c r="C72" s="61">
        <f t="shared" si="10"/>
        <v>0</v>
      </c>
      <c r="D72" s="95"/>
      <c r="E72" s="96"/>
      <c r="F72" s="97"/>
      <c r="G72" s="98"/>
      <c r="H72" s="66"/>
      <c r="I72" s="67"/>
      <c r="J72" s="68"/>
      <c r="K72" s="104"/>
      <c r="L72" s="100"/>
      <c r="M72" s="101"/>
      <c r="N72" s="102"/>
      <c r="O72" s="103"/>
      <c r="P72" s="4"/>
      <c r="Q72" s="74">
        <f t="shared" si="8"/>
        <v>0</v>
      </c>
      <c r="R72" s="80">
        <v>2</v>
      </c>
      <c r="S72" s="80">
        <f t="shared" si="9"/>
        <v>0</v>
      </c>
      <c r="T72" s="33">
        <f t="shared" si="11"/>
        <v>0</v>
      </c>
    </row>
    <row r="73" spans="1:20" ht="15" thickBot="1">
      <c r="A73" s="8"/>
      <c r="B73" s="268" t="s">
        <v>654</v>
      </c>
      <c r="C73" s="61">
        <f t="shared" si="10"/>
        <v>0</v>
      </c>
      <c r="D73" s="95"/>
      <c r="E73" s="96"/>
      <c r="F73" s="97"/>
      <c r="G73" s="98"/>
      <c r="H73" s="66"/>
      <c r="I73" s="67"/>
      <c r="J73" s="68"/>
      <c r="K73" s="104"/>
      <c r="L73" s="100"/>
      <c r="M73" s="101"/>
      <c r="N73" s="102"/>
      <c r="O73" s="103"/>
      <c r="P73" s="4"/>
      <c r="Q73" s="74">
        <f t="shared" si="8"/>
        <v>0</v>
      </c>
      <c r="R73" s="80">
        <v>2</v>
      </c>
      <c r="S73" s="80">
        <f t="shared" si="9"/>
        <v>0</v>
      </c>
      <c r="T73" s="33">
        <f t="shared" si="11"/>
        <v>0</v>
      </c>
    </row>
    <row r="74" spans="1:20" ht="15" thickBot="1">
      <c r="A74" s="8"/>
      <c r="B74" s="268" t="s">
        <v>334</v>
      </c>
      <c r="C74" s="61">
        <f t="shared" si="10"/>
        <v>0</v>
      </c>
      <c r="D74" s="95"/>
      <c r="E74" s="96"/>
      <c r="F74" s="97"/>
      <c r="G74" s="98"/>
      <c r="H74" s="66"/>
      <c r="I74" s="67"/>
      <c r="J74" s="68"/>
      <c r="K74" s="104"/>
      <c r="L74" s="100"/>
      <c r="M74" s="101"/>
      <c r="N74" s="102"/>
      <c r="O74" s="103"/>
      <c r="P74" s="4"/>
      <c r="Q74" s="74">
        <f t="shared" si="8"/>
        <v>0</v>
      </c>
      <c r="R74" s="80">
        <v>2</v>
      </c>
      <c r="S74" s="80">
        <f t="shared" si="9"/>
        <v>0</v>
      </c>
      <c r="T74" s="33">
        <f t="shared" si="11"/>
        <v>0</v>
      </c>
    </row>
    <row r="75" spans="1:20" ht="15" thickBot="1">
      <c r="A75" s="8"/>
      <c r="B75" s="268" t="s">
        <v>719</v>
      </c>
      <c r="C75" s="61">
        <f t="shared" si="10"/>
        <v>0</v>
      </c>
      <c r="D75" s="95"/>
      <c r="E75" s="96"/>
      <c r="F75" s="97"/>
      <c r="G75" s="98"/>
      <c r="H75" s="66"/>
      <c r="I75" s="67"/>
      <c r="J75" s="68"/>
      <c r="K75" s="104"/>
      <c r="L75" s="100"/>
      <c r="M75" s="101"/>
      <c r="N75" s="102"/>
      <c r="O75" s="103"/>
      <c r="P75" s="4"/>
      <c r="Q75" s="74">
        <f t="shared" si="8"/>
        <v>0</v>
      </c>
      <c r="R75" s="80">
        <v>2</v>
      </c>
      <c r="S75" s="80">
        <f t="shared" si="9"/>
        <v>0</v>
      </c>
      <c r="T75" s="33">
        <f t="shared" si="11"/>
        <v>0</v>
      </c>
    </row>
    <row r="76" spans="1:20" ht="15" thickBot="1">
      <c r="A76" s="8"/>
      <c r="B76" s="268" t="s">
        <v>333</v>
      </c>
      <c r="C76" s="61">
        <f t="shared" si="10"/>
        <v>0</v>
      </c>
      <c r="D76" s="95"/>
      <c r="E76" s="96"/>
      <c r="F76" s="97"/>
      <c r="G76" s="98"/>
      <c r="H76" s="66"/>
      <c r="I76" s="67"/>
      <c r="J76" s="68"/>
      <c r="K76" s="104"/>
      <c r="L76" s="100"/>
      <c r="M76" s="101"/>
      <c r="N76" s="102"/>
      <c r="O76" s="103"/>
      <c r="P76" s="4"/>
      <c r="Q76" s="74">
        <f t="shared" si="8"/>
        <v>0</v>
      </c>
      <c r="R76" s="80">
        <v>2</v>
      </c>
      <c r="S76" s="80">
        <f t="shared" si="9"/>
        <v>0</v>
      </c>
      <c r="T76" s="33">
        <f t="shared" si="11"/>
        <v>0</v>
      </c>
    </row>
    <row r="77" spans="1:20" ht="15" thickBot="1">
      <c r="A77" s="8"/>
      <c r="B77" s="268" t="s">
        <v>604</v>
      </c>
      <c r="C77" s="61">
        <f t="shared" si="10"/>
        <v>0</v>
      </c>
      <c r="D77" s="95"/>
      <c r="E77" s="96"/>
      <c r="F77" s="97"/>
      <c r="G77" s="98"/>
      <c r="H77" s="66"/>
      <c r="I77" s="67"/>
      <c r="J77" s="68"/>
      <c r="K77" s="104"/>
      <c r="L77" s="100"/>
      <c r="M77" s="101"/>
      <c r="N77" s="102"/>
      <c r="O77" s="103"/>
      <c r="P77" s="4"/>
      <c r="Q77" s="74">
        <f t="shared" si="8"/>
        <v>0</v>
      </c>
      <c r="R77" s="80">
        <v>2</v>
      </c>
      <c r="S77" s="80">
        <f t="shared" si="9"/>
        <v>0</v>
      </c>
      <c r="T77" s="33">
        <f t="shared" si="11"/>
        <v>0</v>
      </c>
    </row>
    <row r="78" spans="1:20" ht="15" thickBot="1">
      <c r="A78" s="8"/>
      <c r="B78" s="268" t="s">
        <v>480</v>
      </c>
      <c r="C78" s="61">
        <f t="shared" si="10"/>
        <v>0</v>
      </c>
      <c r="D78" s="95"/>
      <c r="E78" s="96"/>
      <c r="F78" s="97"/>
      <c r="G78" s="98"/>
      <c r="H78" s="66"/>
      <c r="I78" s="67"/>
      <c r="J78" s="68"/>
      <c r="K78" s="104"/>
      <c r="L78" s="100"/>
      <c r="M78" s="101"/>
      <c r="N78" s="102"/>
      <c r="O78" s="103"/>
      <c r="P78" s="4"/>
      <c r="Q78" s="74">
        <f t="shared" si="8"/>
        <v>0</v>
      </c>
      <c r="R78" s="80">
        <v>2</v>
      </c>
      <c r="S78" s="80">
        <f t="shared" si="9"/>
        <v>0</v>
      </c>
      <c r="T78" s="33">
        <f t="shared" si="11"/>
        <v>0</v>
      </c>
    </row>
    <row r="79" spans="1:20" ht="15" thickBot="1">
      <c r="A79" s="8"/>
      <c r="B79" s="268" t="s">
        <v>555</v>
      </c>
      <c r="C79" s="61">
        <f t="shared" si="10"/>
        <v>0</v>
      </c>
      <c r="D79" s="95"/>
      <c r="E79" s="96"/>
      <c r="F79" s="97"/>
      <c r="G79" s="98"/>
      <c r="H79" s="66"/>
      <c r="I79" s="67"/>
      <c r="J79" s="68"/>
      <c r="K79" s="104"/>
      <c r="L79" s="100"/>
      <c r="M79" s="101"/>
      <c r="N79" s="102"/>
      <c r="O79" s="103"/>
      <c r="P79" s="4"/>
      <c r="Q79" s="74">
        <f t="shared" si="8"/>
        <v>0</v>
      </c>
      <c r="R79" s="80">
        <v>2</v>
      </c>
      <c r="S79" s="80">
        <f t="shared" si="9"/>
        <v>0</v>
      </c>
      <c r="T79" s="33">
        <f t="shared" si="11"/>
        <v>0</v>
      </c>
    </row>
    <row r="80" spans="1:20" ht="15" thickBot="1">
      <c r="A80" s="8"/>
      <c r="B80" s="268" t="s">
        <v>331</v>
      </c>
      <c r="C80" s="61">
        <f t="shared" si="10"/>
        <v>0</v>
      </c>
      <c r="D80" s="95"/>
      <c r="E80" s="96"/>
      <c r="F80" s="97"/>
      <c r="G80" s="98"/>
      <c r="H80" s="66"/>
      <c r="I80" s="67"/>
      <c r="J80" s="68"/>
      <c r="K80" s="104"/>
      <c r="L80" s="100"/>
      <c r="M80" s="101"/>
      <c r="N80" s="102"/>
      <c r="O80" s="103"/>
      <c r="P80" s="4"/>
      <c r="Q80" s="74">
        <f t="shared" si="8"/>
        <v>0</v>
      </c>
      <c r="R80" s="80">
        <v>2</v>
      </c>
      <c r="S80" s="80">
        <f t="shared" si="9"/>
        <v>0</v>
      </c>
      <c r="T80" s="33">
        <f t="shared" si="11"/>
        <v>0</v>
      </c>
    </row>
    <row r="81" spans="1:20" ht="15" thickBot="1">
      <c r="A81" s="8"/>
      <c r="B81" s="268" t="s">
        <v>455</v>
      </c>
      <c r="C81" s="61">
        <f t="shared" si="10"/>
        <v>0</v>
      </c>
      <c r="D81" s="95"/>
      <c r="E81" s="96"/>
      <c r="F81" s="97"/>
      <c r="G81" s="98"/>
      <c r="H81" s="66"/>
      <c r="I81" s="67"/>
      <c r="J81" s="68"/>
      <c r="K81" s="104"/>
      <c r="L81" s="100"/>
      <c r="M81" s="101"/>
      <c r="N81" s="102"/>
      <c r="O81" s="103"/>
      <c r="P81" s="4"/>
      <c r="Q81" s="74">
        <f t="shared" si="8"/>
        <v>0</v>
      </c>
      <c r="R81" s="80">
        <v>2</v>
      </c>
      <c r="S81" s="80">
        <f t="shared" si="9"/>
        <v>0</v>
      </c>
      <c r="T81" s="33">
        <f t="shared" si="11"/>
        <v>0</v>
      </c>
    </row>
    <row r="82" spans="1:20" ht="15" thickBot="1">
      <c r="A82" s="8"/>
      <c r="B82" s="268" t="s">
        <v>330</v>
      </c>
      <c r="C82" s="61">
        <f t="shared" si="10"/>
        <v>0</v>
      </c>
      <c r="D82" s="95"/>
      <c r="E82" s="96"/>
      <c r="F82" s="97"/>
      <c r="G82" s="98"/>
      <c r="H82" s="66"/>
      <c r="I82" s="67"/>
      <c r="J82" s="68"/>
      <c r="K82" s="104"/>
      <c r="L82" s="100"/>
      <c r="M82" s="101"/>
      <c r="N82" s="102"/>
      <c r="O82" s="103"/>
      <c r="P82" s="4"/>
      <c r="Q82" s="74">
        <f t="shared" si="8"/>
        <v>0</v>
      </c>
      <c r="R82" s="80">
        <v>2</v>
      </c>
      <c r="S82" s="80">
        <f t="shared" si="9"/>
        <v>0</v>
      </c>
      <c r="T82" s="33">
        <f t="shared" si="11"/>
        <v>0</v>
      </c>
    </row>
    <row r="83" spans="1:20" ht="15" thickBot="1">
      <c r="A83" s="8"/>
      <c r="B83" s="268" t="s">
        <v>327</v>
      </c>
      <c r="C83" s="61">
        <f t="shared" si="10"/>
        <v>0</v>
      </c>
      <c r="D83" s="95"/>
      <c r="E83" s="96"/>
      <c r="F83" s="97"/>
      <c r="G83" s="98"/>
      <c r="H83" s="66"/>
      <c r="I83" s="67"/>
      <c r="J83" s="68"/>
      <c r="K83" s="104"/>
      <c r="L83" s="100"/>
      <c r="M83" s="101"/>
      <c r="N83" s="102"/>
      <c r="O83" s="103"/>
      <c r="P83" s="4"/>
      <c r="Q83" s="74">
        <f t="shared" si="8"/>
        <v>0</v>
      </c>
      <c r="R83" s="80">
        <v>2</v>
      </c>
      <c r="S83" s="80">
        <f t="shared" si="9"/>
        <v>0</v>
      </c>
      <c r="T83" s="33">
        <f t="shared" si="11"/>
        <v>0</v>
      </c>
    </row>
    <row r="84" spans="1:20" ht="15" thickBot="1">
      <c r="A84" s="8"/>
      <c r="B84" s="268" t="s">
        <v>699</v>
      </c>
      <c r="C84" s="61">
        <f t="shared" si="10"/>
        <v>0</v>
      </c>
      <c r="D84" s="95"/>
      <c r="E84" s="96"/>
      <c r="F84" s="97"/>
      <c r="G84" s="98"/>
      <c r="H84" s="66"/>
      <c r="I84" s="67"/>
      <c r="J84" s="68"/>
      <c r="K84" s="104"/>
      <c r="L84" s="100"/>
      <c r="M84" s="101"/>
      <c r="N84" s="102"/>
      <c r="O84" s="103"/>
      <c r="P84" s="4"/>
      <c r="Q84" s="74">
        <f t="shared" si="8"/>
        <v>0</v>
      </c>
      <c r="R84" s="80">
        <v>2</v>
      </c>
      <c r="S84" s="80">
        <f t="shared" si="9"/>
        <v>0</v>
      </c>
      <c r="T84" s="33">
        <f t="shared" si="11"/>
        <v>0</v>
      </c>
    </row>
    <row r="85" spans="1:20" ht="15" thickBot="1">
      <c r="A85" s="8"/>
      <c r="B85" s="268" t="s">
        <v>325</v>
      </c>
      <c r="C85" s="61">
        <f t="shared" si="10"/>
        <v>0</v>
      </c>
      <c r="D85" s="95"/>
      <c r="E85" s="96"/>
      <c r="F85" s="97"/>
      <c r="G85" s="98"/>
      <c r="H85" s="66"/>
      <c r="I85" s="67"/>
      <c r="J85" s="68"/>
      <c r="K85" s="104"/>
      <c r="L85" s="100"/>
      <c r="M85" s="101"/>
      <c r="N85" s="102"/>
      <c r="O85" s="103"/>
      <c r="P85" s="4"/>
      <c r="Q85" s="74">
        <f t="shared" si="8"/>
        <v>0</v>
      </c>
      <c r="R85" s="80">
        <v>2</v>
      </c>
      <c r="S85" s="80">
        <f aca="true" t="shared" si="12" ref="S85:S148">Q85*R85</f>
        <v>0</v>
      </c>
      <c r="T85" s="33">
        <f t="shared" si="11"/>
        <v>0</v>
      </c>
    </row>
    <row r="86" spans="1:20" ht="15" thickBot="1">
      <c r="A86" s="8"/>
      <c r="B86" s="268" t="s">
        <v>635</v>
      </c>
      <c r="C86" s="61">
        <f t="shared" si="10"/>
        <v>0</v>
      </c>
      <c r="D86" s="95"/>
      <c r="E86" s="96"/>
      <c r="F86" s="97"/>
      <c r="G86" s="98"/>
      <c r="H86" s="66"/>
      <c r="I86" s="67"/>
      <c r="J86" s="68"/>
      <c r="K86" s="104"/>
      <c r="L86" s="100"/>
      <c r="M86" s="101"/>
      <c r="N86" s="102"/>
      <c r="O86" s="103"/>
      <c r="P86" s="4"/>
      <c r="Q86" s="74">
        <f t="shared" si="8"/>
        <v>0</v>
      </c>
      <c r="R86" s="80">
        <v>2</v>
      </c>
      <c r="S86" s="80">
        <f t="shared" si="12"/>
        <v>0</v>
      </c>
      <c r="T86" s="33">
        <f t="shared" si="11"/>
        <v>0</v>
      </c>
    </row>
    <row r="87" spans="1:20" ht="15" thickBot="1">
      <c r="A87" s="8"/>
      <c r="B87" s="268" t="s">
        <v>324</v>
      </c>
      <c r="C87" s="61">
        <f t="shared" si="10"/>
        <v>0</v>
      </c>
      <c r="D87" s="95"/>
      <c r="E87" s="96"/>
      <c r="F87" s="97"/>
      <c r="G87" s="98"/>
      <c r="H87" s="66"/>
      <c r="I87" s="67"/>
      <c r="J87" s="68"/>
      <c r="K87" s="104"/>
      <c r="L87" s="100"/>
      <c r="M87" s="101"/>
      <c r="N87" s="102"/>
      <c r="O87" s="103"/>
      <c r="P87" s="4"/>
      <c r="Q87" s="74">
        <f t="shared" si="8"/>
        <v>0</v>
      </c>
      <c r="R87" s="80">
        <v>2</v>
      </c>
      <c r="S87" s="80">
        <f t="shared" si="12"/>
        <v>0</v>
      </c>
      <c r="T87" s="33">
        <f t="shared" si="11"/>
        <v>0</v>
      </c>
    </row>
    <row r="88" spans="1:20" ht="15" thickBot="1">
      <c r="A88" s="8"/>
      <c r="B88" s="268" t="s">
        <v>323</v>
      </c>
      <c r="C88" s="61">
        <f t="shared" si="10"/>
        <v>0</v>
      </c>
      <c r="D88" s="95"/>
      <c r="E88" s="96"/>
      <c r="F88" s="97"/>
      <c r="G88" s="98"/>
      <c r="H88" s="66"/>
      <c r="I88" s="67"/>
      <c r="J88" s="68"/>
      <c r="K88" s="104"/>
      <c r="L88" s="100"/>
      <c r="M88" s="101"/>
      <c r="N88" s="102"/>
      <c r="O88" s="103"/>
      <c r="P88" s="4"/>
      <c r="Q88" s="74">
        <f t="shared" si="8"/>
        <v>0</v>
      </c>
      <c r="R88" s="80">
        <v>2</v>
      </c>
      <c r="S88" s="80">
        <f t="shared" si="12"/>
        <v>0</v>
      </c>
      <c r="T88" s="33">
        <f t="shared" si="11"/>
        <v>0</v>
      </c>
    </row>
    <row r="89" spans="1:20" ht="15" thickBot="1">
      <c r="A89" s="8"/>
      <c r="B89" s="268" t="s">
        <v>322</v>
      </c>
      <c r="C89" s="61">
        <f t="shared" si="10"/>
        <v>0</v>
      </c>
      <c r="D89" s="95"/>
      <c r="E89" s="96"/>
      <c r="F89" s="97"/>
      <c r="G89" s="98"/>
      <c r="H89" s="66"/>
      <c r="I89" s="67"/>
      <c r="J89" s="68"/>
      <c r="K89" s="104"/>
      <c r="L89" s="100"/>
      <c r="M89" s="101"/>
      <c r="N89" s="102"/>
      <c r="O89" s="103"/>
      <c r="P89" s="4"/>
      <c r="Q89" s="74">
        <f t="shared" si="8"/>
        <v>0</v>
      </c>
      <c r="R89" s="80">
        <v>2</v>
      </c>
      <c r="S89" s="80">
        <f t="shared" si="12"/>
        <v>0</v>
      </c>
      <c r="T89" s="33">
        <f t="shared" si="11"/>
        <v>0</v>
      </c>
    </row>
    <row r="90" spans="1:20" ht="15" thickBot="1">
      <c r="A90" s="8"/>
      <c r="B90" s="268" t="s">
        <v>620</v>
      </c>
      <c r="C90" s="61">
        <f aca="true" t="shared" si="13" ref="C90:C121">(1*D90)+(2*E90)+(5*F90)+(10*G90)+(20*H90)+(10*I90)+(20*J90)+(30*K90)+(12*L90)+(15*M90)+(35*N90)+(40*O90)+(10*P90)+S90</f>
        <v>0</v>
      </c>
      <c r="D90" s="95"/>
      <c r="E90" s="96"/>
      <c r="F90" s="97"/>
      <c r="G90" s="98"/>
      <c r="H90" s="66"/>
      <c r="I90" s="67"/>
      <c r="J90" s="68"/>
      <c r="K90" s="104"/>
      <c r="L90" s="100"/>
      <c r="M90" s="101"/>
      <c r="N90" s="102"/>
      <c r="O90" s="103"/>
      <c r="P90" s="4"/>
      <c r="Q90" s="74">
        <f t="shared" si="8"/>
        <v>0</v>
      </c>
      <c r="R90" s="80">
        <v>2</v>
      </c>
      <c r="S90" s="80">
        <f t="shared" si="12"/>
        <v>0</v>
      </c>
      <c r="T90" s="33">
        <f t="shared" si="11"/>
        <v>0</v>
      </c>
    </row>
    <row r="91" spans="1:20" ht="15" thickBot="1">
      <c r="A91" s="8"/>
      <c r="B91" s="268" t="s">
        <v>479</v>
      </c>
      <c r="C91" s="61">
        <f t="shared" si="13"/>
        <v>0</v>
      </c>
      <c r="D91" s="95"/>
      <c r="E91" s="96"/>
      <c r="F91" s="97"/>
      <c r="G91" s="98"/>
      <c r="H91" s="66"/>
      <c r="I91" s="67"/>
      <c r="J91" s="68"/>
      <c r="K91" s="104"/>
      <c r="L91" s="100"/>
      <c r="M91" s="101"/>
      <c r="N91" s="102"/>
      <c r="O91" s="103"/>
      <c r="P91" s="4"/>
      <c r="Q91" s="74">
        <f t="shared" si="8"/>
        <v>0</v>
      </c>
      <c r="R91" s="80">
        <v>2</v>
      </c>
      <c r="S91" s="80">
        <f t="shared" si="12"/>
        <v>0</v>
      </c>
      <c r="T91" s="33">
        <f t="shared" si="11"/>
        <v>0</v>
      </c>
    </row>
    <row r="92" spans="1:20" ht="15" thickBot="1">
      <c r="A92" s="8"/>
      <c r="B92" s="268" t="s">
        <v>320</v>
      </c>
      <c r="C92" s="61">
        <f t="shared" si="13"/>
        <v>0</v>
      </c>
      <c r="D92" s="95"/>
      <c r="E92" s="96"/>
      <c r="F92" s="97"/>
      <c r="G92" s="98"/>
      <c r="H92" s="66"/>
      <c r="I92" s="67"/>
      <c r="J92" s="68"/>
      <c r="K92" s="104"/>
      <c r="L92" s="100"/>
      <c r="M92" s="101"/>
      <c r="N92" s="102"/>
      <c r="O92" s="103"/>
      <c r="P92" s="4"/>
      <c r="Q92" s="74">
        <f t="shared" si="8"/>
        <v>0</v>
      </c>
      <c r="R92" s="80">
        <v>2</v>
      </c>
      <c r="S92" s="80">
        <f t="shared" si="12"/>
        <v>0</v>
      </c>
      <c r="T92" s="33">
        <f t="shared" si="11"/>
        <v>0</v>
      </c>
    </row>
    <row r="93" spans="1:20" ht="15" thickBot="1">
      <c r="A93" s="8"/>
      <c r="B93" s="268" t="s">
        <v>318</v>
      </c>
      <c r="C93" s="61">
        <f t="shared" si="13"/>
        <v>0</v>
      </c>
      <c r="D93" s="95"/>
      <c r="E93" s="96"/>
      <c r="F93" s="97"/>
      <c r="G93" s="98"/>
      <c r="H93" s="66"/>
      <c r="I93" s="67"/>
      <c r="J93" s="68"/>
      <c r="K93" s="104"/>
      <c r="L93" s="100"/>
      <c r="M93" s="101"/>
      <c r="N93" s="102"/>
      <c r="O93" s="103"/>
      <c r="P93" s="4"/>
      <c r="Q93" s="74">
        <f t="shared" si="8"/>
        <v>0</v>
      </c>
      <c r="R93" s="80">
        <v>2</v>
      </c>
      <c r="S93" s="80">
        <f t="shared" si="12"/>
        <v>0</v>
      </c>
      <c r="T93" s="33">
        <f t="shared" si="11"/>
        <v>0</v>
      </c>
    </row>
    <row r="94" spans="1:20" ht="15" thickBot="1">
      <c r="A94" s="8"/>
      <c r="B94" s="268" t="s">
        <v>444</v>
      </c>
      <c r="C94" s="61">
        <f t="shared" si="13"/>
        <v>0</v>
      </c>
      <c r="D94" s="95"/>
      <c r="E94" s="96"/>
      <c r="F94" s="97"/>
      <c r="G94" s="98"/>
      <c r="H94" s="66"/>
      <c r="I94" s="67"/>
      <c r="J94" s="68"/>
      <c r="K94" s="104"/>
      <c r="L94" s="100"/>
      <c r="M94" s="101"/>
      <c r="N94" s="102"/>
      <c r="O94" s="103"/>
      <c r="P94" s="4"/>
      <c r="Q94" s="74">
        <f t="shared" si="8"/>
        <v>0</v>
      </c>
      <c r="R94" s="80">
        <v>2</v>
      </c>
      <c r="S94" s="80">
        <f t="shared" si="12"/>
        <v>0</v>
      </c>
      <c r="T94" s="33">
        <f t="shared" si="11"/>
        <v>0</v>
      </c>
    </row>
    <row r="95" spans="1:20" ht="15" thickBot="1">
      <c r="A95" s="8"/>
      <c r="B95" s="268" t="s">
        <v>316</v>
      </c>
      <c r="C95" s="61">
        <f t="shared" si="13"/>
        <v>0</v>
      </c>
      <c r="D95" s="95"/>
      <c r="E95" s="96"/>
      <c r="F95" s="97"/>
      <c r="G95" s="98"/>
      <c r="H95" s="66"/>
      <c r="I95" s="67"/>
      <c r="J95" s="68"/>
      <c r="K95" s="104"/>
      <c r="L95" s="100"/>
      <c r="M95" s="101"/>
      <c r="N95" s="102"/>
      <c r="O95" s="103"/>
      <c r="P95" s="4"/>
      <c r="Q95" s="74">
        <f t="shared" si="8"/>
        <v>0</v>
      </c>
      <c r="R95" s="80">
        <v>2</v>
      </c>
      <c r="S95" s="80">
        <f t="shared" si="12"/>
        <v>0</v>
      </c>
      <c r="T95" s="33">
        <f t="shared" si="11"/>
        <v>0</v>
      </c>
    </row>
    <row r="96" spans="1:20" ht="15" thickBot="1">
      <c r="A96" s="8"/>
      <c r="B96" s="268" t="s">
        <v>676</v>
      </c>
      <c r="C96" s="61">
        <f t="shared" si="13"/>
        <v>0</v>
      </c>
      <c r="D96" s="95"/>
      <c r="E96" s="96"/>
      <c r="F96" s="97"/>
      <c r="G96" s="98"/>
      <c r="H96" s="66"/>
      <c r="I96" s="67"/>
      <c r="J96" s="68"/>
      <c r="K96" s="104"/>
      <c r="L96" s="100"/>
      <c r="M96" s="101"/>
      <c r="N96" s="102"/>
      <c r="O96" s="103"/>
      <c r="P96" s="4"/>
      <c r="Q96" s="74">
        <f t="shared" si="8"/>
        <v>0</v>
      </c>
      <c r="R96" s="80">
        <v>2</v>
      </c>
      <c r="S96" s="80">
        <f t="shared" si="12"/>
        <v>0</v>
      </c>
      <c r="T96" s="33">
        <f t="shared" si="11"/>
        <v>0</v>
      </c>
    </row>
    <row r="97" spans="1:20" ht="15" thickBot="1">
      <c r="A97" s="8"/>
      <c r="B97" s="268" t="s">
        <v>314</v>
      </c>
      <c r="C97" s="61">
        <f t="shared" si="13"/>
        <v>0</v>
      </c>
      <c r="D97" s="95"/>
      <c r="E97" s="96"/>
      <c r="F97" s="97"/>
      <c r="G97" s="98"/>
      <c r="H97" s="66"/>
      <c r="I97" s="67"/>
      <c r="J97" s="68"/>
      <c r="K97" s="104"/>
      <c r="L97" s="100"/>
      <c r="M97" s="101"/>
      <c r="N97" s="102"/>
      <c r="O97" s="103"/>
      <c r="P97" s="4"/>
      <c r="Q97" s="74">
        <f t="shared" si="8"/>
        <v>0</v>
      </c>
      <c r="R97" s="80">
        <v>2</v>
      </c>
      <c r="S97" s="80">
        <f t="shared" si="12"/>
        <v>0</v>
      </c>
      <c r="T97" s="33">
        <f t="shared" si="11"/>
        <v>0</v>
      </c>
    </row>
    <row r="98" spans="1:20" ht="15" thickBot="1">
      <c r="A98" s="8"/>
      <c r="B98" s="268" t="s">
        <v>312</v>
      </c>
      <c r="C98" s="61">
        <f t="shared" si="13"/>
        <v>0</v>
      </c>
      <c r="D98" s="95"/>
      <c r="E98" s="96"/>
      <c r="F98" s="97"/>
      <c r="G98" s="98"/>
      <c r="H98" s="66"/>
      <c r="I98" s="67"/>
      <c r="J98" s="68"/>
      <c r="K98" s="104"/>
      <c r="L98" s="100"/>
      <c r="M98" s="101"/>
      <c r="N98" s="102"/>
      <c r="O98" s="103"/>
      <c r="P98" s="4"/>
      <c r="Q98" s="74">
        <f t="shared" si="8"/>
        <v>0</v>
      </c>
      <c r="R98" s="80">
        <v>2</v>
      </c>
      <c r="S98" s="80">
        <f t="shared" si="12"/>
        <v>0</v>
      </c>
      <c r="T98" s="33">
        <f t="shared" si="11"/>
        <v>0</v>
      </c>
    </row>
    <row r="99" spans="1:20" ht="15" thickBot="1">
      <c r="A99" s="8"/>
      <c r="B99" s="268" t="s">
        <v>311</v>
      </c>
      <c r="C99" s="61">
        <f t="shared" si="13"/>
        <v>0</v>
      </c>
      <c r="D99" s="95"/>
      <c r="E99" s="96"/>
      <c r="F99" s="97"/>
      <c r="G99" s="98"/>
      <c r="H99" s="66"/>
      <c r="I99" s="67"/>
      <c r="J99" s="68"/>
      <c r="K99" s="104"/>
      <c r="L99" s="100"/>
      <c r="M99" s="101"/>
      <c r="N99" s="102"/>
      <c r="O99" s="103"/>
      <c r="P99" s="4"/>
      <c r="Q99" s="74">
        <f t="shared" si="8"/>
        <v>0</v>
      </c>
      <c r="R99" s="80">
        <v>2</v>
      </c>
      <c r="S99" s="80">
        <f t="shared" si="12"/>
        <v>0</v>
      </c>
      <c r="T99" s="33">
        <f t="shared" si="11"/>
        <v>0</v>
      </c>
    </row>
    <row r="100" spans="1:20" ht="15" thickBot="1">
      <c r="A100" s="8"/>
      <c r="B100" s="268" t="s">
        <v>309</v>
      </c>
      <c r="C100" s="61">
        <f t="shared" si="13"/>
        <v>0</v>
      </c>
      <c r="D100" s="95"/>
      <c r="E100" s="96"/>
      <c r="F100" s="97"/>
      <c r="G100" s="98"/>
      <c r="H100" s="66"/>
      <c r="I100" s="67"/>
      <c r="J100" s="68"/>
      <c r="K100" s="104"/>
      <c r="L100" s="100"/>
      <c r="M100" s="101"/>
      <c r="N100" s="102"/>
      <c r="O100" s="103"/>
      <c r="P100" s="4"/>
      <c r="Q100" s="74">
        <f t="shared" si="8"/>
        <v>0</v>
      </c>
      <c r="R100" s="80">
        <v>2</v>
      </c>
      <c r="S100" s="80">
        <f t="shared" si="12"/>
        <v>0</v>
      </c>
      <c r="T100" s="33">
        <f t="shared" si="11"/>
        <v>0</v>
      </c>
    </row>
    <row r="101" spans="1:20" ht="15" thickBot="1">
      <c r="A101" s="8"/>
      <c r="B101" s="268" t="s">
        <v>579</v>
      </c>
      <c r="C101" s="61">
        <f t="shared" si="13"/>
        <v>0</v>
      </c>
      <c r="D101" s="95"/>
      <c r="E101" s="96"/>
      <c r="F101" s="97"/>
      <c r="G101" s="98"/>
      <c r="H101" s="66"/>
      <c r="I101" s="67"/>
      <c r="J101" s="68"/>
      <c r="K101" s="104"/>
      <c r="L101" s="100"/>
      <c r="M101" s="101"/>
      <c r="N101" s="102"/>
      <c r="O101" s="103"/>
      <c r="P101" s="4"/>
      <c r="Q101" s="74">
        <f t="shared" si="8"/>
        <v>0</v>
      </c>
      <c r="R101" s="80">
        <v>2</v>
      </c>
      <c r="S101" s="80">
        <f t="shared" si="12"/>
        <v>0</v>
      </c>
      <c r="T101" s="33">
        <f t="shared" si="11"/>
        <v>0</v>
      </c>
    </row>
    <row r="102" spans="1:20" ht="15" thickBot="1">
      <c r="A102" s="8"/>
      <c r="B102" s="268" t="s">
        <v>307</v>
      </c>
      <c r="C102" s="61">
        <f t="shared" si="13"/>
        <v>0</v>
      </c>
      <c r="D102" s="95"/>
      <c r="E102" s="96"/>
      <c r="F102" s="97"/>
      <c r="G102" s="98"/>
      <c r="H102" s="66"/>
      <c r="I102" s="67"/>
      <c r="J102" s="68"/>
      <c r="K102" s="104"/>
      <c r="L102" s="100"/>
      <c r="M102" s="101"/>
      <c r="N102" s="102"/>
      <c r="O102" s="103"/>
      <c r="P102" s="4"/>
      <c r="Q102" s="74">
        <f t="shared" si="8"/>
        <v>0</v>
      </c>
      <c r="R102" s="80">
        <v>2</v>
      </c>
      <c r="S102" s="80">
        <f t="shared" si="12"/>
        <v>0</v>
      </c>
      <c r="T102" s="33">
        <f t="shared" si="11"/>
        <v>0</v>
      </c>
    </row>
    <row r="103" spans="1:20" ht="15" thickBot="1">
      <c r="A103" s="8"/>
      <c r="B103" s="268" t="s">
        <v>491</v>
      </c>
      <c r="C103" s="61">
        <f t="shared" si="13"/>
        <v>0</v>
      </c>
      <c r="D103" s="95"/>
      <c r="E103" s="96"/>
      <c r="F103" s="97"/>
      <c r="G103" s="98"/>
      <c r="H103" s="66"/>
      <c r="I103" s="67"/>
      <c r="J103" s="68"/>
      <c r="K103" s="104"/>
      <c r="L103" s="100"/>
      <c r="M103" s="101"/>
      <c r="N103" s="102"/>
      <c r="O103" s="103"/>
      <c r="P103" s="4"/>
      <c r="Q103" s="74">
        <f t="shared" si="8"/>
        <v>0</v>
      </c>
      <c r="R103" s="80">
        <v>2</v>
      </c>
      <c r="S103" s="80">
        <f t="shared" si="12"/>
        <v>0</v>
      </c>
      <c r="T103" s="33">
        <f t="shared" si="11"/>
        <v>0</v>
      </c>
    </row>
    <row r="104" spans="1:20" ht="15" thickBot="1">
      <c r="A104" s="8"/>
      <c r="B104" s="268" t="s">
        <v>306</v>
      </c>
      <c r="C104" s="61">
        <f t="shared" si="13"/>
        <v>0</v>
      </c>
      <c r="D104" s="95"/>
      <c r="E104" s="96"/>
      <c r="F104" s="97"/>
      <c r="G104" s="98"/>
      <c r="H104" s="66"/>
      <c r="I104" s="67"/>
      <c r="J104" s="68"/>
      <c r="K104" s="104"/>
      <c r="L104" s="100"/>
      <c r="M104" s="101"/>
      <c r="N104" s="102"/>
      <c r="O104" s="103"/>
      <c r="P104" s="4"/>
      <c r="Q104" s="74">
        <f aca="true" t="shared" si="14" ref="Q104:Q135">SUM(D104:P104)</f>
        <v>0</v>
      </c>
      <c r="R104" s="80">
        <v>2</v>
      </c>
      <c r="S104" s="80">
        <f t="shared" si="12"/>
        <v>0</v>
      </c>
      <c r="T104" s="33">
        <f t="shared" si="11"/>
        <v>0</v>
      </c>
    </row>
    <row r="105" spans="1:20" ht="15" thickBot="1">
      <c r="A105" s="8"/>
      <c r="B105" s="268" t="s">
        <v>305</v>
      </c>
      <c r="C105" s="61">
        <f t="shared" si="13"/>
        <v>0</v>
      </c>
      <c r="D105" s="95"/>
      <c r="E105" s="96"/>
      <c r="F105" s="97"/>
      <c r="G105" s="98"/>
      <c r="H105" s="66"/>
      <c r="I105" s="67"/>
      <c r="J105" s="68"/>
      <c r="K105" s="104"/>
      <c r="L105" s="100"/>
      <c r="M105" s="101"/>
      <c r="N105" s="102"/>
      <c r="O105" s="103"/>
      <c r="P105" s="4"/>
      <c r="Q105" s="74">
        <f t="shared" si="14"/>
        <v>0</v>
      </c>
      <c r="R105" s="80">
        <v>2</v>
      </c>
      <c r="S105" s="80">
        <f t="shared" si="12"/>
        <v>0</v>
      </c>
      <c r="T105" s="33">
        <f t="shared" si="11"/>
        <v>0</v>
      </c>
    </row>
    <row r="106" spans="1:20" ht="15" thickBot="1">
      <c r="A106" s="8"/>
      <c r="B106" s="268" t="s">
        <v>303</v>
      </c>
      <c r="C106" s="61">
        <f t="shared" si="13"/>
        <v>0</v>
      </c>
      <c r="D106" s="95"/>
      <c r="E106" s="96"/>
      <c r="F106" s="97"/>
      <c r="G106" s="98"/>
      <c r="H106" s="66"/>
      <c r="I106" s="67"/>
      <c r="J106" s="68"/>
      <c r="K106" s="104"/>
      <c r="L106" s="100"/>
      <c r="M106" s="101"/>
      <c r="N106" s="102"/>
      <c r="O106" s="103"/>
      <c r="P106" s="4"/>
      <c r="Q106" s="74">
        <f t="shared" si="14"/>
        <v>0</v>
      </c>
      <c r="R106" s="80">
        <v>2</v>
      </c>
      <c r="S106" s="80">
        <f t="shared" si="12"/>
        <v>0</v>
      </c>
      <c r="T106" s="33">
        <f t="shared" si="11"/>
        <v>0</v>
      </c>
    </row>
    <row r="107" spans="1:20" ht="15" thickBot="1">
      <c r="A107" s="8"/>
      <c r="B107" s="268" t="s">
        <v>301</v>
      </c>
      <c r="C107" s="61">
        <f t="shared" si="13"/>
        <v>0</v>
      </c>
      <c r="D107" s="95"/>
      <c r="E107" s="96"/>
      <c r="F107" s="97"/>
      <c r="G107" s="98"/>
      <c r="H107" s="66"/>
      <c r="I107" s="67"/>
      <c r="J107" s="68"/>
      <c r="K107" s="104"/>
      <c r="L107" s="100"/>
      <c r="M107" s="101"/>
      <c r="N107" s="102"/>
      <c r="O107" s="103"/>
      <c r="P107" s="4"/>
      <c r="Q107" s="74">
        <f t="shared" si="14"/>
        <v>0</v>
      </c>
      <c r="R107" s="80">
        <v>2</v>
      </c>
      <c r="S107" s="80">
        <f t="shared" si="12"/>
        <v>0</v>
      </c>
      <c r="T107" s="33">
        <f t="shared" si="11"/>
        <v>0</v>
      </c>
    </row>
    <row r="108" spans="1:20" ht="15" thickBot="1">
      <c r="A108" s="8"/>
      <c r="B108" s="268" t="s">
        <v>299</v>
      </c>
      <c r="C108" s="61">
        <f t="shared" si="13"/>
        <v>0</v>
      </c>
      <c r="D108" s="95"/>
      <c r="E108" s="96"/>
      <c r="F108" s="97"/>
      <c r="G108" s="98"/>
      <c r="H108" s="66"/>
      <c r="I108" s="67"/>
      <c r="J108" s="68"/>
      <c r="K108" s="104"/>
      <c r="L108" s="100"/>
      <c r="M108" s="101"/>
      <c r="N108" s="102"/>
      <c r="O108" s="103"/>
      <c r="P108" s="4"/>
      <c r="Q108" s="74">
        <f t="shared" si="14"/>
        <v>0</v>
      </c>
      <c r="R108" s="80">
        <v>2</v>
      </c>
      <c r="S108" s="80">
        <f t="shared" si="12"/>
        <v>0</v>
      </c>
      <c r="T108" s="33">
        <f t="shared" si="11"/>
        <v>0</v>
      </c>
    </row>
    <row r="109" spans="1:20" ht="15" thickBot="1">
      <c r="A109" s="8"/>
      <c r="B109" s="268" t="s">
        <v>615</v>
      </c>
      <c r="C109" s="61">
        <f t="shared" si="13"/>
        <v>0</v>
      </c>
      <c r="D109" s="95"/>
      <c r="E109" s="96"/>
      <c r="F109" s="97"/>
      <c r="G109" s="98"/>
      <c r="H109" s="66"/>
      <c r="I109" s="67"/>
      <c r="J109" s="68"/>
      <c r="K109" s="104"/>
      <c r="L109" s="100"/>
      <c r="M109" s="101"/>
      <c r="N109" s="102"/>
      <c r="O109" s="103"/>
      <c r="P109" s="4"/>
      <c r="Q109" s="74">
        <f t="shared" si="14"/>
        <v>0</v>
      </c>
      <c r="R109" s="80">
        <v>2</v>
      </c>
      <c r="S109" s="80">
        <f t="shared" si="12"/>
        <v>0</v>
      </c>
      <c r="T109" s="33">
        <f t="shared" si="11"/>
        <v>0</v>
      </c>
    </row>
    <row r="110" spans="1:20" ht="15" thickBot="1">
      <c r="A110" s="8"/>
      <c r="B110" s="268" t="s">
        <v>294</v>
      </c>
      <c r="C110" s="61">
        <f t="shared" si="13"/>
        <v>0</v>
      </c>
      <c r="D110" s="95"/>
      <c r="E110" s="96"/>
      <c r="F110" s="97"/>
      <c r="G110" s="98"/>
      <c r="H110" s="66"/>
      <c r="I110" s="67"/>
      <c r="J110" s="68"/>
      <c r="K110" s="104"/>
      <c r="L110" s="100"/>
      <c r="M110" s="101"/>
      <c r="N110" s="102"/>
      <c r="O110" s="103"/>
      <c r="P110" s="4"/>
      <c r="Q110" s="74">
        <f t="shared" si="14"/>
        <v>0</v>
      </c>
      <c r="R110" s="80">
        <v>2</v>
      </c>
      <c r="S110" s="80">
        <f t="shared" si="12"/>
        <v>0</v>
      </c>
      <c r="T110" s="33">
        <f t="shared" si="11"/>
        <v>0</v>
      </c>
    </row>
    <row r="111" spans="1:20" ht="15" thickBot="1">
      <c r="A111" s="8"/>
      <c r="B111" s="268" t="s">
        <v>293</v>
      </c>
      <c r="C111" s="61">
        <f t="shared" si="13"/>
        <v>0</v>
      </c>
      <c r="D111" s="95"/>
      <c r="E111" s="96"/>
      <c r="F111" s="97"/>
      <c r="G111" s="98"/>
      <c r="H111" s="66"/>
      <c r="I111" s="67"/>
      <c r="J111" s="68"/>
      <c r="K111" s="104"/>
      <c r="L111" s="100"/>
      <c r="M111" s="101"/>
      <c r="N111" s="102"/>
      <c r="O111" s="103"/>
      <c r="P111" s="4"/>
      <c r="Q111" s="74">
        <f t="shared" si="14"/>
        <v>0</v>
      </c>
      <c r="R111" s="80">
        <v>2</v>
      </c>
      <c r="S111" s="80">
        <f t="shared" si="12"/>
        <v>0</v>
      </c>
      <c r="T111" s="33">
        <f t="shared" si="11"/>
        <v>0</v>
      </c>
    </row>
    <row r="112" spans="1:20" ht="15" thickBot="1">
      <c r="A112" s="8"/>
      <c r="B112" s="268" t="s">
        <v>292</v>
      </c>
      <c r="C112" s="61">
        <f t="shared" si="13"/>
        <v>0</v>
      </c>
      <c r="D112" s="95"/>
      <c r="E112" s="96"/>
      <c r="F112" s="97"/>
      <c r="G112" s="98"/>
      <c r="H112" s="66"/>
      <c r="I112" s="67"/>
      <c r="J112" s="68"/>
      <c r="K112" s="104"/>
      <c r="L112" s="100"/>
      <c r="M112" s="101"/>
      <c r="N112" s="102"/>
      <c r="O112" s="103"/>
      <c r="P112" s="4"/>
      <c r="Q112" s="74">
        <f t="shared" si="14"/>
        <v>0</v>
      </c>
      <c r="R112" s="80">
        <v>2</v>
      </c>
      <c r="S112" s="80">
        <f t="shared" si="12"/>
        <v>0</v>
      </c>
      <c r="T112" s="33">
        <f t="shared" si="11"/>
        <v>0</v>
      </c>
    </row>
    <row r="113" spans="1:20" ht="15" thickBot="1">
      <c r="A113" s="8"/>
      <c r="B113" s="268" t="s">
        <v>290</v>
      </c>
      <c r="C113" s="61">
        <f t="shared" si="13"/>
        <v>0</v>
      </c>
      <c r="D113" s="95"/>
      <c r="E113" s="96"/>
      <c r="F113" s="97"/>
      <c r="G113" s="98"/>
      <c r="H113" s="66"/>
      <c r="I113" s="67"/>
      <c r="J113" s="68"/>
      <c r="K113" s="104"/>
      <c r="L113" s="100"/>
      <c r="M113" s="101"/>
      <c r="N113" s="102"/>
      <c r="O113" s="103"/>
      <c r="P113" s="4"/>
      <c r="Q113" s="74">
        <f t="shared" si="14"/>
        <v>0</v>
      </c>
      <c r="R113" s="80">
        <v>2</v>
      </c>
      <c r="S113" s="80">
        <f t="shared" si="12"/>
        <v>0</v>
      </c>
      <c r="T113" s="33">
        <f t="shared" si="11"/>
        <v>0</v>
      </c>
    </row>
    <row r="114" spans="1:20" ht="15" thickBot="1">
      <c r="A114" s="8"/>
      <c r="B114" s="268" t="s">
        <v>469</v>
      </c>
      <c r="C114" s="61">
        <f t="shared" si="13"/>
        <v>0</v>
      </c>
      <c r="D114" s="95"/>
      <c r="E114" s="96"/>
      <c r="F114" s="97"/>
      <c r="G114" s="98"/>
      <c r="H114" s="66"/>
      <c r="I114" s="67"/>
      <c r="J114" s="68"/>
      <c r="K114" s="104"/>
      <c r="L114" s="100"/>
      <c r="M114" s="101"/>
      <c r="N114" s="102"/>
      <c r="O114" s="103"/>
      <c r="P114" s="4"/>
      <c r="Q114" s="74">
        <f t="shared" si="14"/>
        <v>0</v>
      </c>
      <c r="R114" s="80">
        <v>2</v>
      </c>
      <c r="S114" s="80">
        <f t="shared" si="12"/>
        <v>0</v>
      </c>
      <c r="T114" s="33">
        <f t="shared" si="11"/>
        <v>0</v>
      </c>
    </row>
    <row r="115" spans="1:20" ht="15" thickBot="1">
      <c r="A115" s="8"/>
      <c r="B115" s="268" t="s">
        <v>469</v>
      </c>
      <c r="C115" s="61">
        <f t="shared" si="13"/>
        <v>0</v>
      </c>
      <c r="D115" s="95"/>
      <c r="E115" s="96"/>
      <c r="F115" s="97"/>
      <c r="G115" s="98"/>
      <c r="H115" s="66"/>
      <c r="I115" s="67"/>
      <c r="J115" s="68"/>
      <c r="K115" s="104"/>
      <c r="L115" s="100"/>
      <c r="M115" s="101"/>
      <c r="N115" s="102"/>
      <c r="O115" s="103"/>
      <c r="P115" s="4"/>
      <c r="Q115" s="74">
        <f t="shared" si="14"/>
        <v>0</v>
      </c>
      <c r="R115" s="80">
        <v>2</v>
      </c>
      <c r="S115" s="80">
        <f t="shared" si="12"/>
        <v>0</v>
      </c>
      <c r="T115" s="33">
        <f t="shared" si="11"/>
        <v>0</v>
      </c>
    </row>
    <row r="116" spans="1:20" ht="15" thickBot="1">
      <c r="A116" s="8"/>
      <c r="B116" s="268" t="s">
        <v>694</v>
      </c>
      <c r="C116" s="61">
        <f t="shared" si="13"/>
        <v>0</v>
      </c>
      <c r="D116" s="95"/>
      <c r="E116" s="96"/>
      <c r="F116" s="97"/>
      <c r="G116" s="98"/>
      <c r="H116" s="66"/>
      <c r="I116" s="67"/>
      <c r="J116" s="68"/>
      <c r="K116" s="104"/>
      <c r="L116" s="100"/>
      <c r="M116" s="101"/>
      <c r="N116" s="102"/>
      <c r="O116" s="103"/>
      <c r="P116" s="4"/>
      <c r="Q116" s="74">
        <f t="shared" si="14"/>
        <v>0</v>
      </c>
      <c r="R116" s="80">
        <v>2</v>
      </c>
      <c r="S116" s="80">
        <f t="shared" si="12"/>
        <v>0</v>
      </c>
      <c r="T116" s="33">
        <f t="shared" si="11"/>
        <v>0</v>
      </c>
    </row>
    <row r="117" spans="1:20" ht="15" thickBot="1">
      <c r="A117" s="8"/>
      <c r="B117" s="268" t="s">
        <v>556</v>
      </c>
      <c r="C117" s="61">
        <f t="shared" si="13"/>
        <v>0</v>
      </c>
      <c r="D117" s="95"/>
      <c r="E117" s="96"/>
      <c r="F117" s="97"/>
      <c r="G117" s="98"/>
      <c r="H117" s="66"/>
      <c r="I117" s="67"/>
      <c r="J117" s="68"/>
      <c r="K117" s="104"/>
      <c r="L117" s="100"/>
      <c r="M117" s="101"/>
      <c r="N117" s="102"/>
      <c r="O117" s="103"/>
      <c r="P117" s="4"/>
      <c r="Q117" s="74">
        <f t="shared" si="14"/>
        <v>0</v>
      </c>
      <c r="R117" s="80">
        <v>2</v>
      </c>
      <c r="S117" s="80">
        <f t="shared" si="12"/>
        <v>0</v>
      </c>
      <c r="T117" s="33">
        <f t="shared" si="11"/>
        <v>0</v>
      </c>
    </row>
    <row r="118" spans="1:20" ht="15" thickBot="1">
      <c r="A118" s="8"/>
      <c r="B118" s="268" t="s">
        <v>286</v>
      </c>
      <c r="C118" s="61">
        <f t="shared" si="13"/>
        <v>0</v>
      </c>
      <c r="D118" s="95"/>
      <c r="E118" s="96"/>
      <c r="F118" s="97"/>
      <c r="G118" s="98"/>
      <c r="H118" s="66"/>
      <c r="I118" s="67"/>
      <c r="J118" s="68"/>
      <c r="K118" s="104"/>
      <c r="L118" s="100"/>
      <c r="M118" s="101"/>
      <c r="N118" s="102"/>
      <c r="O118" s="103"/>
      <c r="P118" s="4"/>
      <c r="Q118" s="74">
        <f t="shared" si="14"/>
        <v>0</v>
      </c>
      <c r="R118" s="80">
        <v>2</v>
      </c>
      <c r="S118" s="80">
        <f t="shared" si="12"/>
        <v>0</v>
      </c>
      <c r="T118" s="33">
        <f t="shared" si="11"/>
        <v>0</v>
      </c>
    </row>
    <row r="119" spans="1:20" ht="15" thickBot="1">
      <c r="A119" s="8"/>
      <c r="B119" s="268" t="s">
        <v>284</v>
      </c>
      <c r="C119" s="61">
        <f t="shared" si="13"/>
        <v>0</v>
      </c>
      <c r="D119" s="95"/>
      <c r="E119" s="96"/>
      <c r="F119" s="97"/>
      <c r="G119" s="98"/>
      <c r="H119" s="66"/>
      <c r="I119" s="67"/>
      <c r="J119" s="68"/>
      <c r="K119" s="104"/>
      <c r="L119" s="100"/>
      <c r="M119" s="101"/>
      <c r="N119" s="102"/>
      <c r="O119" s="103"/>
      <c r="P119" s="4"/>
      <c r="Q119" s="74">
        <f t="shared" si="14"/>
        <v>0</v>
      </c>
      <c r="R119" s="80">
        <v>2</v>
      </c>
      <c r="S119" s="80">
        <f t="shared" si="12"/>
        <v>0</v>
      </c>
      <c r="T119" s="33">
        <f t="shared" si="11"/>
        <v>0</v>
      </c>
    </row>
    <row r="120" spans="1:20" ht="15" thickBot="1">
      <c r="A120" s="8"/>
      <c r="B120" s="268" t="s">
        <v>548</v>
      </c>
      <c r="C120" s="61">
        <f t="shared" si="13"/>
        <v>0</v>
      </c>
      <c r="D120" s="95"/>
      <c r="E120" s="96"/>
      <c r="F120" s="97"/>
      <c r="G120" s="98"/>
      <c r="H120" s="66"/>
      <c r="I120" s="67"/>
      <c r="J120" s="68"/>
      <c r="K120" s="104"/>
      <c r="L120" s="100"/>
      <c r="M120" s="101"/>
      <c r="N120" s="102"/>
      <c r="O120" s="103"/>
      <c r="P120" s="4"/>
      <c r="Q120" s="74">
        <f t="shared" si="14"/>
        <v>0</v>
      </c>
      <c r="R120" s="80">
        <v>2</v>
      </c>
      <c r="S120" s="80">
        <f t="shared" si="12"/>
        <v>0</v>
      </c>
      <c r="T120" s="33">
        <f t="shared" si="11"/>
        <v>0</v>
      </c>
    </row>
    <row r="121" spans="1:20" ht="15" thickBot="1">
      <c r="A121" s="8"/>
      <c r="B121" s="268" t="s">
        <v>282</v>
      </c>
      <c r="C121" s="61">
        <f t="shared" si="13"/>
        <v>0</v>
      </c>
      <c r="D121" s="95"/>
      <c r="E121" s="96"/>
      <c r="F121" s="97"/>
      <c r="G121" s="98"/>
      <c r="H121" s="66"/>
      <c r="I121" s="67"/>
      <c r="J121" s="68"/>
      <c r="K121" s="104"/>
      <c r="L121" s="100"/>
      <c r="M121" s="101"/>
      <c r="N121" s="102"/>
      <c r="O121" s="103"/>
      <c r="P121" s="4"/>
      <c r="Q121" s="74">
        <f t="shared" si="14"/>
        <v>0</v>
      </c>
      <c r="R121" s="80">
        <v>2</v>
      </c>
      <c r="S121" s="80">
        <f t="shared" si="12"/>
        <v>0</v>
      </c>
      <c r="T121" s="33">
        <f t="shared" si="11"/>
        <v>0</v>
      </c>
    </row>
    <row r="122" spans="1:20" ht="15" thickBot="1">
      <c r="A122" s="8"/>
      <c r="B122" s="268" t="s">
        <v>570</v>
      </c>
      <c r="C122" s="61">
        <f aca="true" t="shared" si="15" ref="C122:C130">(1*D122)+(2*E122)+(5*F122)+(10*G122)+(20*H122)+(10*I122)+(20*J122)+(30*K122)+(12*L122)+(15*M122)+(35*N122)+(40*O122)+(10*P122)+S122</f>
        <v>0</v>
      </c>
      <c r="D122" s="95"/>
      <c r="E122" s="96"/>
      <c r="F122" s="97"/>
      <c r="G122" s="98"/>
      <c r="H122" s="66"/>
      <c r="I122" s="67"/>
      <c r="J122" s="68"/>
      <c r="K122" s="104"/>
      <c r="L122" s="100"/>
      <c r="M122" s="101"/>
      <c r="N122" s="102"/>
      <c r="O122" s="103"/>
      <c r="P122" s="4"/>
      <c r="Q122" s="74">
        <f t="shared" si="14"/>
        <v>0</v>
      </c>
      <c r="R122" s="80">
        <v>2</v>
      </c>
      <c r="S122" s="80">
        <f t="shared" si="12"/>
        <v>0</v>
      </c>
      <c r="T122" s="33">
        <f t="shared" si="11"/>
        <v>0</v>
      </c>
    </row>
    <row r="123" spans="1:20" ht="15" thickBot="1">
      <c r="A123" s="8"/>
      <c r="B123" s="268" t="s">
        <v>671</v>
      </c>
      <c r="C123" s="61">
        <f t="shared" si="15"/>
        <v>0</v>
      </c>
      <c r="D123" s="95"/>
      <c r="E123" s="96"/>
      <c r="F123" s="97"/>
      <c r="G123" s="98"/>
      <c r="H123" s="66"/>
      <c r="I123" s="67"/>
      <c r="J123" s="68"/>
      <c r="K123" s="104"/>
      <c r="L123" s="100"/>
      <c r="M123" s="101"/>
      <c r="N123" s="102"/>
      <c r="O123" s="103"/>
      <c r="P123" s="4"/>
      <c r="Q123" s="74">
        <f t="shared" si="14"/>
        <v>0</v>
      </c>
      <c r="R123" s="80">
        <v>2</v>
      </c>
      <c r="S123" s="80">
        <f t="shared" si="12"/>
        <v>0</v>
      </c>
      <c r="T123" s="33">
        <f t="shared" si="11"/>
        <v>0</v>
      </c>
    </row>
    <row r="124" spans="1:20" ht="15" thickBot="1">
      <c r="A124" s="8"/>
      <c r="B124" s="268" t="s">
        <v>558</v>
      </c>
      <c r="C124" s="61">
        <f t="shared" si="15"/>
        <v>0</v>
      </c>
      <c r="D124" s="95"/>
      <c r="E124" s="96"/>
      <c r="F124" s="97"/>
      <c r="G124" s="98"/>
      <c r="H124" s="66"/>
      <c r="I124" s="67"/>
      <c r="J124" s="68"/>
      <c r="K124" s="104"/>
      <c r="L124" s="100"/>
      <c r="M124" s="101"/>
      <c r="N124" s="102"/>
      <c r="O124" s="103"/>
      <c r="P124" s="4"/>
      <c r="Q124" s="74">
        <f t="shared" si="14"/>
        <v>0</v>
      </c>
      <c r="R124" s="80">
        <v>2</v>
      </c>
      <c r="S124" s="80">
        <f t="shared" si="12"/>
        <v>0</v>
      </c>
      <c r="T124" s="33">
        <f t="shared" si="11"/>
        <v>0</v>
      </c>
    </row>
    <row r="125" spans="1:20" ht="15" thickBot="1">
      <c r="A125" s="8"/>
      <c r="B125" s="268" t="s">
        <v>517</v>
      </c>
      <c r="C125" s="61">
        <f t="shared" si="15"/>
        <v>0</v>
      </c>
      <c r="D125" s="95"/>
      <c r="E125" s="96"/>
      <c r="F125" s="97"/>
      <c r="G125" s="98"/>
      <c r="H125" s="66"/>
      <c r="I125" s="67"/>
      <c r="J125" s="68"/>
      <c r="K125" s="104"/>
      <c r="L125" s="100"/>
      <c r="M125" s="101"/>
      <c r="N125" s="102"/>
      <c r="O125" s="103"/>
      <c r="P125" s="4"/>
      <c r="Q125" s="74">
        <f t="shared" si="14"/>
        <v>0</v>
      </c>
      <c r="R125" s="80">
        <v>2</v>
      </c>
      <c r="S125" s="80">
        <f t="shared" si="12"/>
        <v>0</v>
      </c>
      <c r="T125" s="33">
        <f t="shared" si="11"/>
        <v>0</v>
      </c>
    </row>
    <row r="126" spans="1:20" ht="15" thickBot="1">
      <c r="A126" s="8"/>
      <c r="B126" s="268" t="s">
        <v>517</v>
      </c>
      <c r="C126" s="61">
        <f t="shared" si="15"/>
        <v>0</v>
      </c>
      <c r="D126" s="95"/>
      <c r="E126" s="96"/>
      <c r="F126" s="97"/>
      <c r="G126" s="98"/>
      <c r="H126" s="66"/>
      <c r="I126" s="67"/>
      <c r="J126" s="68"/>
      <c r="K126" s="104"/>
      <c r="L126" s="100"/>
      <c r="M126" s="101"/>
      <c r="N126" s="102"/>
      <c r="O126" s="103"/>
      <c r="P126" s="4"/>
      <c r="Q126" s="74">
        <f t="shared" si="14"/>
        <v>0</v>
      </c>
      <c r="R126" s="80">
        <v>2</v>
      </c>
      <c r="S126" s="80">
        <f t="shared" si="12"/>
        <v>0</v>
      </c>
      <c r="T126" s="33">
        <f t="shared" si="11"/>
        <v>0</v>
      </c>
    </row>
    <row r="127" spans="1:20" ht="15" thickBot="1">
      <c r="A127" s="8"/>
      <c r="B127" s="268" t="s">
        <v>280</v>
      </c>
      <c r="C127" s="61">
        <f t="shared" si="15"/>
        <v>0</v>
      </c>
      <c r="D127" s="95"/>
      <c r="E127" s="96"/>
      <c r="F127" s="97"/>
      <c r="G127" s="98"/>
      <c r="H127" s="66"/>
      <c r="I127" s="67"/>
      <c r="J127" s="68"/>
      <c r="K127" s="104"/>
      <c r="L127" s="100"/>
      <c r="M127" s="101"/>
      <c r="N127" s="102"/>
      <c r="O127" s="103"/>
      <c r="P127" s="4"/>
      <c r="Q127" s="74">
        <f t="shared" si="14"/>
        <v>0</v>
      </c>
      <c r="R127" s="80">
        <v>2</v>
      </c>
      <c r="S127" s="80">
        <f t="shared" si="12"/>
        <v>0</v>
      </c>
      <c r="T127" s="33">
        <f t="shared" si="11"/>
        <v>0</v>
      </c>
    </row>
    <row r="128" spans="1:20" ht="15" thickBot="1">
      <c r="A128" s="8"/>
      <c r="B128" s="268" t="s">
        <v>278</v>
      </c>
      <c r="C128" s="61">
        <f t="shared" si="15"/>
        <v>0</v>
      </c>
      <c r="D128" s="95"/>
      <c r="E128" s="96"/>
      <c r="F128" s="97"/>
      <c r="G128" s="98"/>
      <c r="H128" s="66"/>
      <c r="I128" s="67"/>
      <c r="J128" s="68"/>
      <c r="K128" s="104"/>
      <c r="L128" s="100"/>
      <c r="M128" s="101"/>
      <c r="N128" s="102"/>
      <c r="O128" s="103"/>
      <c r="P128" s="4"/>
      <c r="Q128" s="74">
        <f t="shared" si="14"/>
        <v>0</v>
      </c>
      <c r="R128" s="80">
        <v>2</v>
      </c>
      <c r="S128" s="80">
        <f t="shared" si="12"/>
        <v>0</v>
      </c>
      <c r="T128" s="33">
        <f t="shared" si="11"/>
        <v>0</v>
      </c>
    </row>
    <row r="129" spans="1:20" ht="15" thickBot="1">
      <c r="A129" s="8"/>
      <c r="B129" s="268" t="s">
        <v>276</v>
      </c>
      <c r="C129" s="61">
        <f t="shared" si="15"/>
        <v>0</v>
      </c>
      <c r="D129" s="95"/>
      <c r="E129" s="96"/>
      <c r="F129" s="97"/>
      <c r="G129" s="98"/>
      <c r="H129" s="66"/>
      <c r="I129" s="67"/>
      <c r="J129" s="68"/>
      <c r="K129" s="104"/>
      <c r="L129" s="100"/>
      <c r="M129" s="101"/>
      <c r="N129" s="102"/>
      <c r="O129" s="103"/>
      <c r="P129" s="4"/>
      <c r="Q129" s="74">
        <f t="shared" si="14"/>
        <v>0</v>
      </c>
      <c r="R129" s="80">
        <v>2</v>
      </c>
      <c r="S129" s="80">
        <f t="shared" si="12"/>
        <v>0</v>
      </c>
      <c r="T129" s="33">
        <f t="shared" si="11"/>
        <v>0</v>
      </c>
    </row>
    <row r="130" spans="1:20" ht="15" thickBot="1">
      <c r="A130" s="8"/>
      <c r="B130" s="268" t="s">
        <v>274</v>
      </c>
      <c r="C130" s="61">
        <f t="shared" si="15"/>
        <v>0</v>
      </c>
      <c r="D130" s="95"/>
      <c r="E130" s="96"/>
      <c r="F130" s="97"/>
      <c r="G130" s="98"/>
      <c r="H130" s="66"/>
      <c r="I130" s="67"/>
      <c r="J130" s="68"/>
      <c r="K130" s="104"/>
      <c r="L130" s="100"/>
      <c r="M130" s="101"/>
      <c r="N130" s="102"/>
      <c r="O130" s="103"/>
      <c r="P130" s="4"/>
      <c r="Q130" s="74">
        <f t="shared" si="14"/>
        <v>0</v>
      </c>
      <c r="R130" s="80">
        <v>2</v>
      </c>
      <c r="S130" s="80">
        <f t="shared" si="12"/>
        <v>0</v>
      </c>
      <c r="T130" s="33">
        <f t="shared" si="11"/>
        <v>0</v>
      </c>
    </row>
    <row r="131" spans="1:20" ht="15" thickBot="1">
      <c r="A131" s="8"/>
      <c r="B131" s="268" t="s">
        <v>552</v>
      </c>
      <c r="C131" s="61">
        <f aca="true" t="shared" si="16" ref="C131:C194">(1*D131)+(2*E131)+(5*F131)+(10*G131)+(20*H131)+(10*I131)+(20*J131)+(30*K131)+(12*L131)+(15*M131)+(35*N131)+(40*O131)+(10*P131)+S131</f>
        <v>0</v>
      </c>
      <c r="D131" s="95"/>
      <c r="E131" s="96"/>
      <c r="F131" s="97"/>
      <c r="G131" s="98"/>
      <c r="H131" s="66"/>
      <c r="I131" s="67"/>
      <c r="J131" s="68"/>
      <c r="K131" s="104"/>
      <c r="L131" s="100"/>
      <c r="M131" s="101"/>
      <c r="N131" s="102"/>
      <c r="O131" s="103"/>
      <c r="P131" s="4"/>
      <c r="Q131" s="74">
        <f t="shared" si="14"/>
        <v>0</v>
      </c>
      <c r="R131" s="80">
        <v>2</v>
      </c>
      <c r="S131" s="80">
        <f t="shared" si="12"/>
        <v>0</v>
      </c>
      <c r="T131" s="33">
        <f aca="true" t="shared" si="17" ref="T131:T194">SUM(D131:P131)</f>
        <v>0</v>
      </c>
    </row>
    <row r="132" spans="1:20" ht="15" thickBot="1">
      <c r="A132" s="8"/>
      <c r="B132" s="268" t="s">
        <v>272</v>
      </c>
      <c r="C132" s="61">
        <f t="shared" si="16"/>
        <v>0</v>
      </c>
      <c r="D132" s="95"/>
      <c r="E132" s="96"/>
      <c r="F132" s="97"/>
      <c r="G132" s="98"/>
      <c r="H132" s="66"/>
      <c r="I132" s="67"/>
      <c r="J132" s="68"/>
      <c r="K132" s="104"/>
      <c r="L132" s="100"/>
      <c r="M132" s="101"/>
      <c r="N132" s="102"/>
      <c r="O132" s="103"/>
      <c r="P132" s="4"/>
      <c r="Q132" s="74">
        <f t="shared" si="14"/>
        <v>0</v>
      </c>
      <c r="R132" s="80">
        <v>2</v>
      </c>
      <c r="S132" s="80">
        <f t="shared" si="12"/>
        <v>0</v>
      </c>
      <c r="T132" s="33">
        <f t="shared" si="17"/>
        <v>0</v>
      </c>
    </row>
    <row r="133" spans="1:20" ht="15" thickBot="1">
      <c r="A133" s="8"/>
      <c r="B133" s="268" t="s">
        <v>270</v>
      </c>
      <c r="C133" s="61">
        <f t="shared" si="16"/>
        <v>0</v>
      </c>
      <c r="D133" s="95"/>
      <c r="E133" s="96"/>
      <c r="F133" s="97"/>
      <c r="G133" s="98"/>
      <c r="H133" s="66"/>
      <c r="I133" s="67"/>
      <c r="J133" s="68"/>
      <c r="K133" s="104"/>
      <c r="L133" s="100"/>
      <c r="M133" s="101"/>
      <c r="N133" s="102"/>
      <c r="O133" s="103"/>
      <c r="P133" s="4"/>
      <c r="Q133" s="74">
        <f t="shared" si="14"/>
        <v>0</v>
      </c>
      <c r="R133" s="80">
        <v>2</v>
      </c>
      <c r="S133" s="80">
        <f t="shared" si="12"/>
        <v>0</v>
      </c>
      <c r="T133" s="33">
        <f t="shared" si="17"/>
        <v>0</v>
      </c>
    </row>
    <row r="134" spans="1:20" ht="15" thickBot="1">
      <c r="A134" s="8"/>
      <c r="B134" s="268" t="s">
        <v>268</v>
      </c>
      <c r="C134" s="61">
        <f t="shared" si="16"/>
        <v>0</v>
      </c>
      <c r="D134" s="95"/>
      <c r="E134" s="96"/>
      <c r="F134" s="97"/>
      <c r="G134" s="98"/>
      <c r="H134" s="66"/>
      <c r="I134" s="67"/>
      <c r="J134" s="68"/>
      <c r="K134" s="104"/>
      <c r="L134" s="100"/>
      <c r="M134" s="101"/>
      <c r="N134" s="102"/>
      <c r="O134" s="103"/>
      <c r="P134" s="4"/>
      <c r="Q134" s="74">
        <f t="shared" si="14"/>
        <v>0</v>
      </c>
      <c r="R134" s="80">
        <v>2</v>
      </c>
      <c r="S134" s="80">
        <f t="shared" si="12"/>
        <v>0</v>
      </c>
      <c r="T134" s="33">
        <f t="shared" si="17"/>
        <v>0</v>
      </c>
    </row>
    <row r="135" spans="1:20" ht="15" thickBot="1">
      <c r="A135" s="8"/>
      <c r="B135" s="268" t="s">
        <v>581</v>
      </c>
      <c r="C135" s="61">
        <f t="shared" si="16"/>
        <v>0</v>
      </c>
      <c r="D135" s="95"/>
      <c r="E135" s="96"/>
      <c r="F135" s="97"/>
      <c r="G135" s="98"/>
      <c r="H135" s="66"/>
      <c r="I135" s="67"/>
      <c r="J135" s="68"/>
      <c r="K135" s="104"/>
      <c r="L135" s="100"/>
      <c r="M135" s="101"/>
      <c r="N135" s="102"/>
      <c r="O135" s="103"/>
      <c r="P135" s="4"/>
      <c r="Q135" s="74">
        <f t="shared" si="14"/>
        <v>0</v>
      </c>
      <c r="R135" s="80">
        <v>2</v>
      </c>
      <c r="S135" s="80">
        <f t="shared" si="12"/>
        <v>0</v>
      </c>
      <c r="T135" s="33">
        <f t="shared" si="17"/>
        <v>0</v>
      </c>
    </row>
    <row r="136" spans="1:20" ht="15" thickBot="1">
      <c r="A136" s="8"/>
      <c r="B136" s="268" t="s">
        <v>266</v>
      </c>
      <c r="C136" s="61">
        <f t="shared" si="16"/>
        <v>0</v>
      </c>
      <c r="D136" s="95"/>
      <c r="E136" s="96"/>
      <c r="F136" s="97"/>
      <c r="G136" s="98"/>
      <c r="H136" s="66"/>
      <c r="I136" s="67"/>
      <c r="J136" s="68"/>
      <c r="K136" s="104"/>
      <c r="L136" s="100"/>
      <c r="M136" s="101"/>
      <c r="N136" s="102"/>
      <c r="O136" s="103"/>
      <c r="P136" s="4"/>
      <c r="Q136" s="74">
        <f aca="true" t="shared" si="18" ref="Q136:Q167">SUM(D136:P136)</f>
        <v>0</v>
      </c>
      <c r="R136" s="80">
        <v>2</v>
      </c>
      <c r="S136" s="80">
        <f t="shared" si="12"/>
        <v>0</v>
      </c>
      <c r="T136" s="33">
        <f t="shared" si="17"/>
        <v>0</v>
      </c>
    </row>
    <row r="137" spans="1:20" ht="15" thickBot="1">
      <c r="A137" s="8"/>
      <c r="B137" s="268" t="s">
        <v>536</v>
      </c>
      <c r="C137" s="61">
        <f t="shared" si="16"/>
        <v>0</v>
      </c>
      <c r="D137" s="95"/>
      <c r="E137" s="96"/>
      <c r="F137" s="97"/>
      <c r="G137" s="98"/>
      <c r="H137" s="66"/>
      <c r="I137" s="67"/>
      <c r="J137" s="68"/>
      <c r="K137" s="104"/>
      <c r="L137" s="100"/>
      <c r="M137" s="101"/>
      <c r="N137" s="102"/>
      <c r="O137" s="103"/>
      <c r="P137" s="4"/>
      <c r="Q137" s="74">
        <f t="shared" si="18"/>
        <v>0</v>
      </c>
      <c r="R137" s="80">
        <v>2</v>
      </c>
      <c r="S137" s="80">
        <f t="shared" si="12"/>
        <v>0</v>
      </c>
      <c r="T137" s="33">
        <f t="shared" si="17"/>
        <v>0</v>
      </c>
    </row>
    <row r="138" spans="1:20" ht="15" thickBot="1">
      <c r="A138" s="8"/>
      <c r="B138" s="268" t="s">
        <v>693</v>
      </c>
      <c r="C138" s="61">
        <f t="shared" si="16"/>
        <v>0</v>
      </c>
      <c r="D138" s="95"/>
      <c r="E138" s="96"/>
      <c r="F138" s="97"/>
      <c r="G138" s="98"/>
      <c r="H138" s="66"/>
      <c r="I138" s="67"/>
      <c r="J138" s="68"/>
      <c r="K138" s="104"/>
      <c r="L138" s="100"/>
      <c r="M138" s="101"/>
      <c r="N138" s="102"/>
      <c r="O138" s="103"/>
      <c r="P138" s="4"/>
      <c r="Q138" s="74">
        <f t="shared" si="18"/>
        <v>0</v>
      </c>
      <c r="R138" s="80">
        <v>2</v>
      </c>
      <c r="S138" s="80">
        <f t="shared" si="12"/>
        <v>0</v>
      </c>
      <c r="T138" s="33">
        <f t="shared" si="17"/>
        <v>0</v>
      </c>
    </row>
    <row r="139" spans="1:20" ht="15" thickBot="1">
      <c r="A139" s="8"/>
      <c r="B139" s="268" t="s">
        <v>265</v>
      </c>
      <c r="C139" s="61">
        <f t="shared" si="16"/>
        <v>0</v>
      </c>
      <c r="D139" s="95"/>
      <c r="E139" s="96"/>
      <c r="F139" s="97"/>
      <c r="G139" s="98"/>
      <c r="H139" s="66"/>
      <c r="I139" s="67"/>
      <c r="J139" s="68"/>
      <c r="K139" s="104"/>
      <c r="L139" s="100"/>
      <c r="M139" s="101"/>
      <c r="N139" s="102"/>
      <c r="O139" s="103"/>
      <c r="P139" s="4"/>
      <c r="Q139" s="74">
        <f t="shared" si="18"/>
        <v>0</v>
      </c>
      <c r="R139" s="80">
        <v>2</v>
      </c>
      <c r="S139" s="80">
        <f t="shared" si="12"/>
        <v>0</v>
      </c>
      <c r="T139" s="33">
        <f t="shared" si="17"/>
        <v>0</v>
      </c>
    </row>
    <row r="140" spans="1:20" ht="15" thickBot="1">
      <c r="A140" s="8"/>
      <c r="B140" s="268" t="s">
        <v>264</v>
      </c>
      <c r="C140" s="61">
        <f t="shared" si="16"/>
        <v>0</v>
      </c>
      <c r="D140" s="95"/>
      <c r="E140" s="96"/>
      <c r="F140" s="97"/>
      <c r="G140" s="98"/>
      <c r="H140" s="66"/>
      <c r="I140" s="67"/>
      <c r="J140" s="68"/>
      <c r="K140" s="104"/>
      <c r="L140" s="100"/>
      <c r="M140" s="101"/>
      <c r="N140" s="102"/>
      <c r="O140" s="103"/>
      <c r="P140" s="4"/>
      <c r="Q140" s="74">
        <f t="shared" si="18"/>
        <v>0</v>
      </c>
      <c r="R140" s="80">
        <v>2</v>
      </c>
      <c r="S140" s="80">
        <f t="shared" si="12"/>
        <v>0</v>
      </c>
      <c r="T140" s="33">
        <f t="shared" si="17"/>
        <v>0</v>
      </c>
    </row>
    <row r="141" spans="1:20" ht="15" thickBot="1">
      <c r="A141" s="8"/>
      <c r="B141" s="268" t="s">
        <v>692</v>
      </c>
      <c r="C141" s="61">
        <f t="shared" si="16"/>
        <v>0</v>
      </c>
      <c r="D141" s="95"/>
      <c r="E141" s="96"/>
      <c r="F141" s="97"/>
      <c r="G141" s="98"/>
      <c r="H141" s="66"/>
      <c r="I141" s="67"/>
      <c r="J141" s="68"/>
      <c r="K141" s="104"/>
      <c r="L141" s="100"/>
      <c r="M141" s="101"/>
      <c r="N141" s="102"/>
      <c r="O141" s="103"/>
      <c r="P141" s="4"/>
      <c r="Q141" s="74">
        <f t="shared" si="18"/>
        <v>0</v>
      </c>
      <c r="R141" s="80">
        <v>2</v>
      </c>
      <c r="S141" s="80">
        <f t="shared" si="12"/>
        <v>0</v>
      </c>
      <c r="T141" s="33">
        <f t="shared" si="17"/>
        <v>0</v>
      </c>
    </row>
    <row r="142" spans="1:20" ht="15" thickBot="1">
      <c r="A142" s="8"/>
      <c r="B142" s="268" t="s">
        <v>263</v>
      </c>
      <c r="C142" s="61">
        <f t="shared" si="16"/>
        <v>0</v>
      </c>
      <c r="D142" s="95"/>
      <c r="E142" s="96"/>
      <c r="F142" s="97"/>
      <c r="G142" s="98"/>
      <c r="H142" s="66"/>
      <c r="I142" s="67"/>
      <c r="J142" s="68"/>
      <c r="K142" s="104"/>
      <c r="L142" s="100"/>
      <c r="M142" s="101"/>
      <c r="N142" s="102"/>
      <c r="O142" s="103"/>
      <c r="P142" s="4"/>
      <c r="Q142" s="74">
        <f t="shared" si="18"/>
        <v>0</v>
      </c>
      <c r="R142" s="80">
        <v>2</v>
      </c>
      <c r="S142" s="80">
        <f t="shared" si="12"/>
        <v>0</v>
      </c>
      <c r="T142" s="33">
        <f t="shared" si="17"/>
        <v>0</v>
      </c>
    </row>
    <row r="143" spans="1:20" ht="15" thickBot="1">
      <c r="A143" s="8"/>
      <c r="B143" s="268" t="s">
        <v>691</v>
      </c>
      <c r="C143" s="61">
        <f t="shared" si="16"/>
        <v>0</v>
      </c>
      <c r="D143" s="95"/>
      <c r="E143" s="96"/>
      <c r="F143" s="97"/>
      <c r="G143" s="98"/>
      <c r="H143" s="66"/>
      <c r="I143" s="67"/>
      <c r="J143" s="68"/>
      <c r="K143" s="104"/>
      <c r="L143" s="100"/>
      <c r="M143" s="101"/>
      <c r="N143" s="102"/>
      <c r="O143" s="103"/>
      <c r="P143" s="4"/>
      <c r="Q143" s="74">
        <f t="shared" si="18"/>
        <v>0</v>
      </c>
      <c r="R143" s="80">
        <v>2</v>
      </c>
      <c r="S143" s="80">
        <f t="shared" si="12"/>
        <v>0</v>
      </c>
      <c r="T143" s="33">
        <f t="shared" si="17"/>
        <v>0</v>
      </c>
    </row>
    <row r="144" spans="1:20" ht="15" thickBot="1">
      <c r="A144" s="8"/>
      <c r="B144" s="268" t="s">
        <v>717</v>
      </c>
      <c r="C144" s="61">
        <f t="shared" si="16"/>
        <v>0</v>
      </c>
      <c r="D144" s="95"/>
      <c r="E144" s="96"/>
      <c r="F144" s="97"/>
      <c r="G144" s="98"/>
      <c r="H144" s="66"/>
      <c r="I144" s="67"/>
      <c r="J144" s="68"/>
      <c r="K144" s="104"/>
      <c r="L144" s="100"/>
      <c r="M144" s="101"/>
      <c r="N144" s="102"/>
      <c r="O144" s="103"/>
      <c r="P144" s="4"/>
      <c r="Q144" s="74">
        <f t="shared" si="18"/>
        <v>0</v>
      </c>
      <c r="R144" s="80">
        <v>2</v>
      </c>
      <c r="S144" s="80">
        <f t="shared" si="12"/>
        <v>0</v>
      </c>
      <c r="T144" s="33">
        <f t="shared" si="17"/>
        <v>0</v>
      </c>
    </row>
    <row r="145" spans="1:20" ht="15" thickBot="1">
      <c r="A145" s="8"/>
      <c r="B145" s="268" t="s">
        <v>716</v>
      </c>
      <c r="C145" s="61">
        <f t="shared" si="16"/>
        <v>0</v>
      </c>
      <c r="D145" s="95"/>
      <c r="E145" s="96"/>
      <c r="F145" s="97"/>
      <c r="G145" s="98"/>
      <c r="H145" s="66"/>
      <c r="I145" s="67"/>
      <c r="J145" s="68"/>
      <c r="K145" s="104"/>
      <c r="L145" s="100"/>
      <c r="M145" s="101"/>
      <c r="N145" s="102"/>
      <c r="O145" s="103"/>
      <c r="P145" s="4"/>
      <c r="Q145" s="74">
        <f t="shared" si="18"/>
        <v>0</v>
      </c>
      <c r="R145" s="80">
        <v>2</v>
      </c>
      <c r="S145" s="80">
        <f t="shared" si="12"/>
        <v>0</v>
      </c>
      <c r="T145" s="33">
        <f t="shared" si="17"/>
        <v>0</v>
      </c>
    </row>
    <row r="146" spans="1:20" ht="15" thickBot="1">
      <c r="A146" s="8"/>
      <c r="B146" s="268" t="s">
        <v>261</v>
      </c>
      <c r="C146" s="61">
        <f t="shared" si="16"/>
        <v>0</v>
      </c>
      <c r="D146" s="95"/>
      <c r="E146" s="96"/>
      <c r="F146" s="97"/>
      <c r="G146" s="98"/>
      <c r="H146" s="66"/>
      <c r="I146" s="67"/>
      <c r="J146" s="68"/>
      <c r="K146" s="104"/>
      <c r="L146" s="100"/>
      <c r="M146" s="101"/>
      <c r="N146" s="102"/>
      <c r="O146" s="103"/>
      <c r="P146" s="4"/>
      <c r="Q146" s="74">
        <f t="shared" si="18"/>
        <v>0</v>
      </c>
      <c r="R146" s="80">
        <v>2</v>
      </c>
      <c r="S146" s="80">
        <f t="shared" si="12"/>
        <v>0</v>
      </c>
      <c r="T146" s="33">
        <f t="shared" si="17"/>
        <v>0</v>
      </c>
    </row>
    <row r="147" spans="1:20" ht="15" thickBot="1">
      <c r="A147" s="8"/>
      <c r="B147" s="268" t="s">
        <v>260</v>
      </c>
      <c r="C147" s="61">
        <f t="shared" si="16"/>
        <v>0</v>
      </c>
      <c r="D147" s="95"/>
      <c r="E147" s="96"/>
      <c r="F147" s="97"/>
      <c r="G147" s="98"/>
      <c r="H147" s="66"/>
      <c r="I147" s="67"/>
      <c r="J147" s="68"/>
      <c r="K147" s="104"/>
      <c r="L147" s="100"/>
      <c r="M147" s="101"/>
      <c r="N147" s="102"/>
      <c r="O147" s="103"/>
      <c r="P147" s="4"/>
      <c r="Q147" s="74">
        <f t="shared" si="18"/>
        <v>0</v>
      </c>
      <c r="R147" s="80">
        <v>2</v>
      </c>
      <c r="S147" s="80">
        <f t="shared" si="12"/>
        <v>0</v>
      </c>
      <c r="T147" s="33">
        <f t="shared" si="17"/>
        <v>0</v>
      </c>
    </row>
    <row r="148" spans="1:20" ht="15" thickBot="1">
      <c r="A148" s="8"/>
      <c r="B148" s="268" t="s">
        <v>258</v>
      </c>
      <c r="C148" s="61">
        <f t="shared" si="16"/>
        <v>0</v>
      </c>
      <c r="D148" s="95"/>
      <c r="E148" s="96"/>
      <c r="F148" s="97"/>
      <c r="G148" s="98"/>
      <c r="H148" s="66"/>
      <c r="I148" s="67"/>
      <c r="J148" s="68"/>
      <c r="K148" s="104"/>
      <c r="L148" s="100"/>
      <c r="M148" s="101"/>
      <c r="N148" s="102"/>
      <c r="O148" s="103"/>
      <c r="P148" s="4"/>
      <c r="Q148" s="74">
        <f t="shared" si="18"/>
        <v>0</v>
      </c>
      <c r="R148" s="80">
        <v>2</v>
      </c>
      <c r="S148" s="80">
        <f t="shared" si="12"/>
        <v>0</v>
      </c>
      <c r="T148" s="33">
        <f t="shared" si="17"/>
        <v>0</v>
      </c>
    </row>
    <row r="149" spans="1:20" ht="15" thickBot="1">
      <c r="A149" s="8"/>
      <c r="B149" s="268" t="s">
        <v>256</v>
      </c>
      <c r="C149" s="61">
        <f t="shared" si="16"/>
        <v>0</v>
      </c>
      <c r="D149" s="95"/>
      <c r="E149" s="96"/>
      <c r="F149" s="97"/>
      <c r="G149" s="98"/>
      <c r="H149" s="66"/>
      <c r="I149" s="67"/>
      <c r="J149" s="68"/>
      <c r="K149" s="104"/>
      <c r="L149" s="100"/>
      <c r="M149" s="101"/>
      <c r="N149" s="102"/>
      <c r="O149" s="103"/>
      <c r="P149" s="4"/>
      <c r="Q149" s="74">
        <f t="shared" si="18"/>
        <v>0</v>
      </c>
      <c r="R149" s="80">
        <v>2</v>
      </c>
      <c r="S149" s="80">
        <f aca="true" t="shared" si="19" ref="S149:S180">Q149*R149</f>
        <v>0</v>
      </c>
      <c r="T149" s="33">
        <f t="shared" si="17"/>
        <v>0</v>
      </c>
    </row>
    <row r="150" spans="1:20" ht="15" thickBot="1">
      <c r="A150" s="8"/>
      <c r="B150" s="268" t="s">
        <v>254</v>
      </c>
      <c r="C150" s="61">
        <f t="shared" si="16"/>
        <v>0</v>
      </c>
      <c r="D150" s="95"/>
      <c r="E150" s="96"/>
      <c r="F150" s="97"/>
      <c r="G150" s="98"/>
      <c r="H150" s="66"/>
      <c r="I150" s="67"/>
      <c r="J150" s="68"/>
      <c r="K150" s="104"/>
      <c r="L150" s="100"/>
      <c r="M150" s="101"/>
      <c r="N150" s="102"/>
      <c r="O150" s="103"/>
      <c r="P150" s="4"/>
      <c r="Q150" s="74">
        <f t="shared" si="18"/>
        <v>0</v>
      </c>
      <c r="R150" s="80">
        <v>2</v>
      </c>
      <c r="S150" s="80">
        <f t="shared" si="19"/>
        <v>0</v>
      </c>
      <c r="T150" s="33">
        <f t="shared" si="17"/>
        <v>0</v>
      </c>
    </row>
    <row r="151" spans="1:20" ht="15" thickBot="1">
      <c r="A151" s="8"/>
      <c r="B151" s="268" t="s">
        <v>252</v>
      </c>
      <c r="C151" s="61">
        <f t="shared" si="16"/>
        <v>0</v>
      </c>
      <c r="D151" s="95"/>
      <c r="E151" s="96"/>
      <c r="F151" s="97"/>
      <c r="G151" s="98"/>
      <c r="H151" s="66"/>
      <c r="I151" s="67"/>
      <c r="J151" s="68"/>
      <c r="K151" s="104"/>
      <c r="L151" s="100"/>
      <c r="M151" s="101"/>
      <c r="N151" s="102"/>
      <c r="O151" s="103"/>
      <c r="P151" s="4"/>
      <c r="Q151" s="74">
        <f t="shared" si="18"/>
        <v>0</v>
      </c>
      <c r="R151" s="80">
        <v>2</v>
      </c>
      <c r="S151" s="80">
        <f t="shared" si="19"/>
        <v>0</v>
      </c>
      <c r="T151" s="33">
        <f t="shared" si="17"/>
        <v>0</v>
      </c>
    </row>
    <row r="152" spans="1:20" ht="15" thickBot="1">
      <c r="A152" s="8"/>
      <c r="B152" s="268" t="s">
        <v>250</v>
      </c>
      <c r="C152" s="61">
        <f t="shared" si="16"/>
        <v>0</v>
      </c>
      <c r="D152" s="95"/>
      <c r="E152" s="96"/>
      <c r="F152" s="97"/>
      <c r="G152" s="98"/>
      <c r="H152" s="66"/>
      <c r="I152" s="67"/>
      <c r="J152" s="68"/>
      <c r="K152" s="104"/>
      <c r="L152" s="100"/>
      <c r="M152" s="101"/>
      <c r="N152" s="102"/>
      <c r="O152" s="103"/>
      <c r="P152" s="4"/>
      <c r="Q152" s="74">
        <f t="shared" si="18"/>
        <v>0</v>
      </c>
      <c r="R152" s="80">
        <v>2</v>
      </c>
      <c r="S152" s="80">
        <f t="shared" si="19"/>
        <v>0</v>
      </c>
      <c r="T152" s="33">
        <f t="shared" si="17"/>
        <v>0</v>
      </c>
    </row>
    <row r="153" spans="1:20" ht="15" thickBot="1">
      <c r="A153" s="8"/>
      <c r="B153" s="268" t="s">
        <v>532</v>
      </c>
      <c r="C153" s="61">
        <f t="shared" si="16"/>
        <v>0</v>
      </c>
      <c r="D153" s="95"/>
      <c r="E153" s="96"/>
      <c r="F153" s="97"/>
      <c r="G153" s="98"/>
      <c r="H153" s="66"/>
      <c r="I153" s="67"/>
      <c r="J153" s="68"/>
      <c r="K153" s="104"/>
      <c r="L153" s="100"/>
      <c r="M153" s="101"/>
      <c r="N153" s="102"/>
      <c r="O153" s="103"/>
      <c r="P153" s="4"/>
      <c r="Q153" s="74">
        <f t="shared" si="18"/>
        <v>0</v>
      </c>
      <c r="R153" s="80">
        <v>2</v>
      </c>
      <c r="S153" s="80">
        <f t="shared" si="19"/>
        <v>0</v>
      </c>
      <c r="T153" s="33">
        <f t="shared" si="17"/>
        <v>0</v>
      </c>
    </row>
    <row r="154" spans="1:20" ht="15" thickBot="1">
      <c r="A154" s="8"/>
      <c r="B154" s="268" t="s">
        <v>595</v>
      </c>
      <c r="C154" s="61">
        <f t="shared" si="16"/>
        <v>0</v>
      </c>
      <c r="D154" s="95"/>
      <c r="E154" s="96"/>
      <c r="F154" s="97"/>
      <c r="G154" s="98"/>
      <c r="H154" s="66"/>
      <c r="I154" s="67"/>
      <c r="J154" s="68"/>
      <c r="K154" s="104"/>
      <c r="L154" s="100"/>
      <c r="M154" s="101"/>
      <c r="N154" s="102"/>
      <c r="O154" s="103"/>
      <c r="P154" s="4"/>
      <c r="Q154" s="74">
        <f t="shared" si="18"/>
        <v>0</v>
      </c>
      <c r="R154" s="80">
        <v>2</v>
      </c>
      <c r="S154" s="80">
        <f t="shared" si="19"/>
        <v>0</v>
      </c>
      <c r="T154" s="33">
        <f t="shared" si="17"/>
        <v>0</v>
      </c>
    </row>
    <row r="155" spans="1:20" ht="15" thickBot="1">
      <c r="A155" s="8"/>
      <c r="B155" s="268" t="s">
        <v>690</v>
      </c>
      <c r="C155" s="61">
        <f t="shared" si="16"/>
        <v>0</v>
      </c>
      <c r="D155" s="95"/>
      <c r="E155" s="96"/>
      <c r="F155" s="97"/>
      <c r="G155" s="98"/>
      <c r="H155" s="66"/>
      <c r="I155" s="67"/>
      <c r="J155" s="68"/>
      <c r="K155" s="104"/>
      <c r="L155" s="100"/>
      <c r="M155" s="101"/>
      <c r="N155" s="102"/>
      <c r="O155" s="103"/>
      <c r="P155" s="4"/>
      <c r="Q155" s="74">
        <f t="shared" si="18"/>
        <v>0</v>
      </c>
      <c r="R155" s="80">
        <v>2</v>
      </c>
      <c r="S155" s="80">
        <f t="shared" si="19"/>
        <v>0</v>
      </c>
      <c r="T155" s="33">
        <f t="shared" si="17"/>
        <v>0</v>
      </c>
    </row>
    <row r="156" spans="1:20" ht="15" thickBot="1">
      <c r="A156" s="8"/>
      <c r="B156" s="268" t="s">
        <v>249</v>
      </c>
      <c r="C156" s="61">
        <f t="shared" si="16"/>
        <v>0</v>
      </c>
      <c r="D156" s="95"/>
      <c r="E156" s="96"/>
      <c r="F156" s="97"/>
      <c r="G156" s="98"/>
      <c r="H156" s="66"/>
      <c r="I156" s="67"/>
      <c r="J156" s="68"/>
      <c r="K156" s="104"/>
      <c r="L156" s="100"/>
      <c r="M156" s="101"/>
      <c r="N156" s="102"/>
      <c r="O156" s="103"/>
      <c r="P156" s="4"/>
      <c r="Q156" s="74">
        <f t="shared" si="18"/>
        <v>0</v>
      </c>
      <c r="R156" s="80">
        <v>2</v>
      </c>
      <c r="S156" s="80">
        <f t="shared" si="19"/>
        <v>0</v>
      </c>
      <c r="T156" s="33">
        <f t="shared" si="17"/>
        <v>0</v>
      </c>
    </row>
    <row r="157" spans="1:20" ht="15" thickBot="1">
      <c r="A157" s="8"/>
      <c r="B157" s="268" t="s">
        <v>247</v>
      </c>
      <c r="C157" s="61">
        <f t="shared" si="16"/>
        <v>0</v>
      </c>
      <c r="D157" s="95"/>
      <c r="E157" s="96"/>
      <c r="F157" s="97"/>
      <c r="G157" s="98"/>
      <c r="H157" s="66"/>
      <c r="I157" s="67"/>
      <c r="J157" s="68"/>
      <c r="K157" s="104"/>
      <c r="L157" s="100"/>
      <c r="M157" s="101"/>
      <c r="N157" s="102"/>
      <c r="O157" s="103"/>
      <c r="P157" s="4"/>
      <c r="Q157" s="74">
        <f t="shared" si="18"/>
        <v>0</v>
      </c>
      <c r="R157" s="80">
        <v>2</v>
      </c>
      <c r="S157" s="80">
        <f t="shared" si="19"/>
        <v>0</v>
      </c>
      <c r="T157" s="33">
        <f t="shared" si="17"/>
        <v>0</v>
      </c>
    </row>
    <row r="158" spans="1:20" ht="15" thickBot="1">
      <c r="A158" s="8"/>
      <c r="B158" s="268" t="s">
        <v>586</v>
      </c>
      <c r="C158" s="61">
        <f t="shared" si="16"/>
        <v>0</v>
      </c>
      <c r="D158" s="95"/>
      <c r="E158" s="96"/>
      <c r="F158" s="97"/>
      <c r="G158" s="98"/>
      <c r="H158" s="66"/>
      <c r="I158" s="67"/>
      <c r="J158" s="68"/>
      <c r="K158" s="104"/>
      <c r="L158" s="100"/>
      <c r="M158" s="101"/>
      <c r="N158" s="102"/>
      <c r="O158" s="103"/>
      <c r="P158" s="4"/>
      <c r="Q158" s="74">
        <f t="shared" si="18"/>
        <v>0</v>
      </c>
      <c r="R158" s="80">
        <v>2</v>
      </c>
      <c r="S158" s="80">
        <f t="shared" si="19"/>
        <v>0</v>
      </c>
      <c r="T158" s="33">
        <f t="shared" si="17"/>
        <v>0</v>
      </c>
    </row>
    <row r="159" spans="1:20" ht="15" thickBot="1">
      <c r="A159" s="8"/>
      <c r="B159" s="268" t="s">
        <v>669</v>
      </c>
      <c r="C159" s="61">
        <f t="shared" si="16"/>
        <v>0</v>
      </c>
      <c r="D159" s="95"/>
      <c r="E159" s="96"/>
      <c r="F159" s="97"/>
      <c r="G159" s="98"/>
      <c r="H159" s="66"/>
      <c r="I159" s="67"/>
      <c r="J159" s="68"/>
      <c r="K159" s="104"/>
      <c r="L159" s="100"/>
      <c r="M159" s="101"/>
      <c r="N159" s="102"/>
      <c r="O159" s="103"/>
      <c r="P159" s="4"/>
      <c r="Q159" s="74">
        <f t="shared" si="18"/>
        <v>0</v>
      </c>
      <c r="R159" s="80">
        <v>2</v>
      </c>
      <c r="S159" s="80">
        <f t="shared" si="19"/>
        <v>0</v>
      </c>
      <c r="T159" s="33">
        <f t="shared" si="17"/>
        <v>0</v>
      </c>
    </row>
    <row r="160" spans="1:20" ht="15" thickBot="1">
      <c r="A160" s="8"/>
      <c r="B160" s="268" t="s">
        <v>540</v>
      </c>
      <c r="C160" s="61">
        <f t="shared" si="16"/>
        <v>0</v>
      </c>
      <c r="D160" s="95"/>
      <c r="E160" s="96"/>
      <c r="F160" s="97"/>
      <c r="G160" s="98"/>
      <c r="H160" s="66"/>
      <c r="I160" s="67"/>
      <c r="J160" s="68"/>
      <c r="K160" s="104"/>
      <c r="L160" s="100"/>
      <c r="M160" s="101"/>
      <c r="N160" s="102"/>
      <c r="O160" s="103"/>
      <c r="P160" s="4"/>
      <c r="Q160" s="74">
        <f t="shared" si="18"/>
        <v>0</v>
      </c>
      <c r="R160" s="80">
        <v>2</v>
      </c>
      <c r="S160" s="80">
        <f t="shared" si="19"/>
        <v>0</v>
      </c>
      <c r="T160" s="33">
        <f t="shared" si="17"/>
        <v>0</v>
      </c>
    </row>
    <row r="161" spans="1:20" ht="15" thickBot="1">
      <c r="A161" s="8"/>
      <c r="B161" s="268" t="s">
        <v>653</v>
      </c>
      <c r="C161" s="61">
        <f t="shared" si="16"/>
        <v>0</v>
      </c>
      <c r="D161" s="95"/>
      <c r="E161" s="96"/>
      <c r="F161" s="97"/>
      <c r="G161" s="98"/>
      <c r="H161" s="66"/>
      <c r="I161" s="67"/>
      <c r="J161" s="68"/>
      <c r="K161" s="104"/>
      <c r="L161" s="100"/>
      <c r="M161" s="101"/>
      <c r="N161" s="102"/>
      <c r="O161" s="103"/>
      <c r="P161" s="4"/>
      <c r="Q161" s="74">
        <f t="shared" si="18"/>
        <v>0</v>
      </c>
      <c r="R161" s="80">
        <v>2</v>
      </c>
      <c r="S161" s="80">
        <f t="shared" si="19"/>
        <v>0</v>
      </c>
      <c r="T161" s="33">
        <f t="shared" si="17"/>
        <v>0</v>
      </c>
    </row>
    <row r="162" spans="1:20" ht="15" thickBot="1">
      <c r="A162" s="8"/>
      <c r="B162" s="268" t="s">
        <v>245</v>
      </c>
      <c r="C162" s="61">
        <f t="shared" si="16"/>
        <v>0</v>
      </c>
      <c r="D162" s="95"/>
      <c r="E162" s="96"/>
      <c r="F162" s="97"/>
      <c r="G162" s="98"/>
      <c r="H162" s="66"/>
      <c r="I162" s="67"/>
      <c r="J162" s="68"/>
      <c r="K162" s="104"/>
      <c r="L162" s="100"/>
      <c r="M162" s="101"/>
      <c r="N162" s="102"/>
      <c r="O162" s="103"/>
      <c r="P162" s="4"/>
      <c r="Q162" s="74">
        <f t="shared" si="18"/>
        <v>0</v>
      </c>
      <c r="R162" s="80">
        <v>2</v>
      </c>
      <c r="S162" s="80">
        <f t="shared" si="19"/>
        <v>0</v>
      </c>
      <c r="T162" s="33">
        <f t="shared" si="17"/>
        <v>0</v>
      </c>
    </row>
    <row r="163" spans="1:20" ht="15" thickBot="1">
      <c r="A163" s="8"/>
      <c r="B163" s="268" t="s">
        <v>243</v>
      </c>
      <c r="C163" s="61">
        <f t="shared" si="16"/>
        <v>0</v>
      </c>
      <c r="D163" s="95"/>
      <c r="E163" s="96"/>
      <c r="F163" s="97"/>
      <c r="G163" s="98"/>
      <c r="H163" s="66"/>
      <c r="I163" s="67"/>
      <c r="J163" s="68"/>
      <c r="K163" s="104"/>
      <c r="L163" s="100"/>
      <c r="M163" s="101"/>
      <c r="N163" s="102"/>
      <c r="O163" s="103"/>
      <c r="P163" s="4"/>
      <c r="Q163" s="74">
        <f t="shared" si="18"/>
        <v>0</v>
      </c>
      <c r="R163" s="80">
        <v>2</v>
      </c>
      <c r="S163" s="80">
        <f t="shared" si="19"/>
        <v>0</v>
      </c>
      <c r="T163" s="33">
        <f t="shared" si="17"/>
        <v>0</v>
      </c>
    </row>
    <row r="164" spans="1:20" ht="15" thickBot="1">
      <c r="A164" s="8"/>
      <c r="B164" s="268" t="s">
        <v>240</v>
      </c>
      <c r="C164" s="61">
        <f t="shared" si="16"/>
        <v>0</v>
      </c>
      <c r="D164" s="95"/>
      <c r="E164" s="96"/>
      <c r="F164" s="97"/>
      <c r="G164" s="98"/>
      <c r="H164" s="66"/>
      <c r="I164" s="67"/>
      <c r="J164" s="68"/>
      <c r="K164" s="104"/>
      <c r="L164" s="100"/>
      <c r="M164" s="101"/>
      <c r="N164" s="102"/>
      <c r="O164" s="103"/>
      <c r="P164" s="4"/>
      <c r="Q164" s="74">
        <f t="shared" si="18"/>
        <v>0</v>
      </c>
      <c r="R164" s="80">
        <v>2</v>
      </c>
      <c r="S164" s="80">
        <f t="shared" si="19"/>
        <v>0</v>
      </c>
      <c r="T164" s="33">
        <f t="shared" si="17"/>
        <v>0</v>
      </c>
    </row>
    <row r="165" spans="1:20" ht="15" thickBot="1">
      <c r="A165" s="8"/>
      <c r="B165" s="268" t="s">
        <v>238</v>
      </c>
      <c r="C165" s="61">
        <f t="shared" si="16"/>
        <v>0</v>
      </c>
      <c r="D165" s="95"/>
      <c r="E165" s="96"/>
      <c r="F165" s="97"/>
      <c r="G165" s="98"/>
      <c r="H165" s="66"/>
      <c r="I165" s="67"/>
      <c r="J165" s="68"/>
      <c r="K165" s="104"/>
      <c r="L165" s="100"/>
      <c r="M165" s="101"/>
      <c r="N165" s="102"/>
      <c r="O165" s="103"/>
      <c r="P165" s="4"/>
      <c r="Q165" s="74">
        <f t="shared" si="18"/>
        <v>0</v>
      </c>
      <c r="R165" s="80">
        <v>2</v>
      </c>
      <c r="S165" s="80">
        <f t="shared" si="19"/>
        <v>0</v>
      </c>
      <c r="T165" s="33">
        <f t="shared" si="17"/>
        <v>0</v>
      </c>
    </row>
    <row r="166" spans="1:20" ht="15" thickBot="1">
      <c r="A166" s="8"/>
      <c r="B166" s="268" t="s">
        <v>237</v>
      </c>
      <c r="C166" s="61">
        <f t="shared" si="16"/>
        <v>0</v>
      </c>
      <c r="D166" s="95"/>
      <c r="E166" s="96"/>
      <c r="F166" s="97"/>
      <c r="G166" s="98"/>
      <c r="H166" s="66"/>
      <c r="I166" s="67"/>
      <c r="J166" s="68"/>
      <c r="K166" s="104"/>
      <c r="L166" s="100"/>
      <c r="M166" s="101"/>
      <c r="N166" s="102"/>
      <c r="O166" s="103"/>
      <c r="P166" s="4"/>
      <c r="Q166" s="74">
        <f t="shared" si="18"/>
        <v>0</v>
      </c>
      <c r="R166" s="80">
        <v>2</v>
      </c>
      <c r="S166" s="80">
        <f t="shared" si="19"/>
        <v>0</v>
      </c>
      <c r="T166" s="33">
        <f t="shared" si="17"/>
        <v>0</v>
      </c>
    </row>
    <row r="167" spans="1:20" ht="15" thickBot="1">
      <c r="A167" s="8"/>
      <c r="B167" s="268" t="s">
        <v>562</v>
      </c>
      <c r="C167" s="61">
        <f t="shared" si="16"/>
        <v>0</v>
      </c>
      <c r="D167" s="95"/>
      <c r="E167" s="96"/>
      <c r="F167" s="97"/>
      <c r="G167" s="98"/>
      <c r="H167" s="66"/>
      <c r="I167" s="67"/>
      <c r="J167" s="68"/>
      <c r="K167" s="104"/>
      <c r="L167" s="100"/>
      <c r="M167" s="101"/>
      <c r="N167" s="102"/>
      <c r="O167" s="103"/>
      <c r="P167" s="4"/>
      <c r="Q167" s="74">
        <f t="shared" si="18"/>
        <v>0</v>
      </c>
      <c r="R167" s="80">
        <v>2</v>
      </c>
      <c r="S167" s="80">
        <f t="shared" si="19"/>
        <v>0</v>
      </c>
      <c r="T167" s="33">
        <f t="shared" si="17"/>
        <v>0</v>
      </c>
    </row>
    <row r="168" spans="1:20" ht="15" thickBot="1">
      <c r="A168" s="8"/>
      <c r="B168" s="268" t="s">
        <v>236</v>
      </c>
      <c r="C168" s="61">
        <f t="shared" si="16"/>
        <v>0</v>
      </c>
      <c r="D168" s="95"/>
      <c r="E168" s="96"/>
      <c r="F168" s="97"/>
      <c r="G168" s="98"/>
      <c r="H168" s="66"/>
      <c r="I168" s="67"/>
      <c r="J168" s="68"/>
      <c r="K168" s="104"/>
      <c r="L168" s="100"/>
      <c r="M168" s="101"/>
      <c r="N168" s="102"/>
      <c r="O168" s="103"/>
      <c r="P168" s="4"/>
      <c r="Q168" s="74">
        <f aca="true" t="shared" si="20" ref="Q168:Q231">SUM(D168:P168)</f>
        <v>0</v>
      </c>
      <c r="R168" s="80">
        <v>2</v>
      </c>
      <c r="S168" s="80">
        <f t="shared" si="19"/>
        <v>0</v>
      </c>
      <c r="T168" s="33">
        <f t="shared" si="17"/>
        <v>0</v>
      </c>
    </row>
    <row r="169" spans="1:20" ht="15" thickBot="1">
      <c r="A169" s="8"/>
      <c r="B169" s="268" t="s">
        <v>490</v>
      </c>
      <c r="C169" s="61">
        <f t="shared" si="16"/>
        <v>0</v>
      </c>
      <c r="D169" s="95"/>
      <c r="E169" s="96"/>
      <c r="F169" s="97"/>
      <c r="G169" s="98"/>
      <c r="H169" s="66"/>
      <c r="I169" s="67"/>
      <c r="J169" s="68"/>
      <c r="K169" s="104"/>
      <c r="L169" s="100"/>
      <c r="M169" s="101"/>
      <c r="N169" s="102"/>
      <c r="O169" s="103"/>
      <c r="P169" s="4"/>
      <c r="Q169" s="74">
        <f t="shared" si="20"/>
        <v>0</v>
      </c>
      <c r="R169" s="80">
        <v>2</v>
      </c>
      <c r="S169" s="80">
        <f t="shared" si="19"/>
        <v>0</v>
      </c>
      <c r="T169" s="33">
        <f t="shared" si="17"/>
        <v>0</v>
      </c>
    </row>
    <row r="170" spans="1:20" ht="15" thickBot="1">
      <c r="A170" s="8"/>
      <c r="B170" s="268" t="s">
        <v>490</v>
      </c>
      <c r="C170" s="61">
        <f t="shared" si="16"/>
        <v>0</v>
      </c>
      <c r="D170" s="95"/>
      <c r="E170" s="96"/>
      <c r="F170" s="97"/>
      <c r="G170" s="98"/>
      <c r="H170" s="66"/>
      <c r="I170" s="67"/>
      <c r="J170" s="68"/>
      <c r="K170" s="104"/>
      <c r="L170" s="100"/>
      <c r="M170" s="101"/>
      <c r="N170" s="102"/>
      <c r="O170" s="103"/>
      <c r="P170" s="4"/>
      <c r="Q170" s="74">
        <f t="shared" si="20"/>
        <v>0</v>
      </c>
      <c r="R170" s="80">
        <v>2</v>
      </c>
      <c r="S170" s="80">
        <f t="shared" si="19"/>
        <v>0</v>
      </c>
      <c r="T170" s="33">
        <f t="shared" si="17"/>
        <v>0</v>
      </c>
    </row>
    <row r="171" spans="1:20" ht="15" thickBot="1">
      <c r="A171" s="8"/>
      <c r="B171" s="268" t="s">
        <v>235</v>
      </c>
      <c r="C171" s="61">
        <f t="shared" si="16"/>
        <v>0</v>
      </c>
      <c r="D171" s="95"/>
      <c r="E171" s="96"/>
      <c r="F171" s="97"/>
      <c r="G171" s="98"/>
      <c r="H171" s="66"/>
      <c r="I171" s="67"/>
      <c r="J171" s="68"/>
      <c r="K171" s="104"/>
      <c r="L171" s="100"/>
      <c r="M171" s="101"/>
      <c r="N171" s="102"/>
      <c r="O171" s="103"/>
      <c r="P171" s="4"/>
      <c r="Q171" s="74">
        <f t="shared" si="20"/>
        <v>0</v>
      </c>
      <c r="R171" s="80">
        <v>2</v>
      </c>
      <c r="S171" s="80">
        <f t="shared" si="19"/>
        <v>0</v>
      </c>
      <c r="T171" s="33">
        <f t="shared" si="17"/>
        <v>0</v>
      </c>
    </row>
    <row r="172" spans="1:20" ht="15" thickBot="1">
      <c r="A172" s="8"/>
      <c r="B172" s="268" t="s">
        <v>234</v>
      </c>
      <c r="C172" s="61">
        <f t="shared" si="16"/>
        <v>0</v>
      </c>
      <c r="D172" s="95"/>
      <c r="E172" s="96"/>
      <c r="F172" s="97"/>
      <c r="G172" s="98"/>
      <c r="H172" s="66"/>
      <c r="I172" s="67"/>
      <c r="J172" s="68"/>
      <c r="K172" s="104"/>
      <c r="L172" s="100"/>
      <c r="M172" s="101"/>
      <c r="N172" s="102"/>
      <c r="O172" s="103"/>
      <c r="P172" s="4"/>
      <c r="Q172" s="74">
        <f t="shared" si="20"/>
        <v>0</v>
      </c>
      <c r="R172" s="80">
        <v>2</v>
      </c>
      <c r="S172" s="80">
        <f t="shared" si="19"/>
        <v>0</v>
      </c>
      <c r="T172" s="33">
        <f t="shared" si="17"/>
        <v>0</v>
      </c>
    </row>
    <row r="173" spans="1:20" ht="15" thickBot="1">
      <c r="A173" s="8"/>
      <c r="B173" s="268" t="s">
        <v>232</v>
      </c>
      <c r="C173" s="61">
        <f t="shared" si="16"/>
        <v>0</v>
      </c>
      <c r="D173" s="95"/>
      <c r="E173" s="96"/>
      <c r="F173" s="97"/>
      <c r="G173" s="98"/>
      <c r="H173" s="66"/>
      <c r="I173" s="67"/>
      <c r="J173" s="68"/>
      <c r="K173" s="104"/>
      <c r="L173" s="100"/>
      <c r="M173" s="101"/>
      <c r="N173" s="102"/>
      <c r="O173" s="103"/>
      <c r="P173" s="4"/>
      <c r="Q173" s="74">
        <f t="shared" si="20"/>
        <v>0</v>
      </c>
      <c r="R173" s="80">
        <v>2</v>
      </c>
      <c r="S173" s="80">
        <f t="shared" si="19"/>
        <v>0</v>
      </c>
      <c r="T173" s="33">
        <f t="shared" si="17"/>
        <v>0</v>
      </c>
    </row>
    <row r="174" spans="1:20" ht="15" thickBot="1">
      <c r="A174" s="8"/>
      <c r="B174" s="268" t="s">
        <v>230</v>
      </c>
      <c r="C174" s="61">
        <f t="shared" si="16"/>
        <v>0</v>
      </c>
      <c r="D174" s="95"/>
      <c r="E174" s="96"/>
      <c r="F174" s="97"/>
      <c r="G174" s="98"/>
      <c r="H174" s="66"/>
      <c r="I174" s="67"/>
      <c r="J174" s="68"/>
      <c r="K174" s="104"/>
      <c r="L174" s="100"/>
      <c r="M174" s="101"/>
      <c r="N174" s="102"/>
      <c r="O174" s="103"/>
      <c r="P174" s="4"/>
      <c r="Q174" s="74">
        <f t="shared" si="20"/>
        <v>0</v>
      </c>
      <c r="R174" s="80">
        <v>2</v>
      </c>
      <c r="S174" s="80">
        <f t="shared" si="19"/>
        <v>0</v>
      </c>
      <c r="T174" s="33">
        <f t="shared" si="17"/>
        <v>0</v>
      </c>
    </row>
    <row r="175" spans="1:20" ht="15" thickBot="1">
      <c r="A175" s="8"/>
      <c r="B175" s="268" t="s">
        <v>229</v>
      </c>
      <c r="C175" s="61">
        <f t="shared" si="16"/>
        <v>0</v>
      </c>
      <c r="D175" s="95"/>
      <c r="E175" s="96"/>
      <c r="F175" s="97"/>
      <c r="G175" s="98"/>
      <c r="H175" s="66"/>
      <c r="I175" s="67"/>
      <c r="J175" s="68"/>
      <c r="K175" s="104"/>
      <c r="L175" s="100"/>
      <c r="M175" s="101"/>
      <c r="N175" s="102"/>
      <c r="O175" s="103"/>
      <c r="P175" s="4"/>
      <c r="Q175" s="74">
        <f t="shared" si="20"/>
        <v>0</v>
      </c>
      <c r="R175" s="80">
        <v>2</v>
      </c>
      <c r="S175" s="80">
        <f t="shared" si="19"/>
        <v>0</v>
      </c>
      <c r="T175" s="33">
        <f t="shared" si="17"/>
        <v>0</v>
      </c>
    </row>
    <row r="176" spans="1:20" ht="15" thickBot="1">
      <c r="A176" s="8"/>
      <c r="B176" s="268" t="s">
        <v>668</v>
      </c>
      <c r="C176" s="61">
        <f t="shared" si="16"/>
        <v>0</v>
      </c>
      <c r="D176" s="95"/>
      <c r="E176" s="96"/>
      <c r="F176" s="97"/>
      <c r="G176" s="98"/>
      <c r="H176" s="66"/>
      <c r="I176" s="67"/>
      <c r="J176" s="68"/>
      <c r="K176" s="104"/>
      <c r="L176" s="100"/>
      <c r="M176" s="101"/>
      <c r="N176" s="102"/>
      <c r="O176" s="103"/>
      <c r="P176" s="4"/>
      <c r="Q176" s="74">
        <f t="shared" si="20"/>
        <v>0</v>
      </c>
      <c r="R176" s="80">
        <v>2</v>
      </c>
      <c r="S176" s="80">
        <f t="shared" si="19"/>
        <v>0</v>
      </c>
      <c r="T176" s="33">
        <f t="shared" si="17"/>
        <v>0</v>
      </c>
    </row>
    <row r="177" spans="1:20" ht="15" thickBot="1">
      <c r="A177" s="8"/>
      <c r="B177" s="268" t="s">
        <v>623</v>
      </c>
      <c r="C177" s="61">
        <f t="shared" si="16"/>
        <v>0</v>
      </c>
      <c r="D177" s="95"/>
      <c r="E177" s="96"/>
      <c r="F177" s="97"/>
      <c r="G177" s="98"/>
      <c r="H177" s="66"/>
      <c r="I177" s="67"/>
      <c r="J177" s="68"/>
      <c r="K177" s="104"/>
      <c r="L177" s="100"/>
      <c r="M177" s="101"/>
      <c r="N177" s="102"/>
      <c r="O177" s="103"/>
      <c r="P177" s="4"/>
      <c r="Q177" s="74">
        <f t="shared" si="20"/>
        <v>0</v>
      </c>
      <c r="R177" s="80">
        <v>2</v>
      </c>
      <c r="S177" s="80">
        <f t="shared" si="19"/>
        <v>0</v>
      </c>
      <c r="T177" s="33">
        <f t="shared" si="17"/>
        <v>0</v>
      </c>
    </row>
    <row r="178" spans="1:20" ht="15" thickBot="1">
      <c r="A178" s="8"/>
      <c r="B178" s="268" t="s">
        <v>494</v>
      </c>
      <c r="C178" s="61">
        <f t="shared" si="16"/>
        <v>0</v>
      </c>
      <c r="D178" s="95"/>
      <c r="E178" s="96"/>
      <c r="F178" s="97"/>
      <c r="G178" s="98"/>
      <c r="H178" s="66"/>
      <c r="I178" s="67"/>
      <c r="J178" s="68"/>
      <c r="K178" s="104"/>
      <c r="L178" s="100"/>
      <c r="M178" s="101"/>
      <c r="N178" s="102"/>
      <c r="O178" s="103"/>
      <c r="P178" s="4"/>
      <c r="Q178" s="74">
        <f t="shared" si="20"/>
        <v>0</v>
      </c>
      <c r="R178" s="80">
        <v>2</v>
      </c>
      <c r="S178" s="80">
        <f t="shared" si="19"/>
        <v>0</v>
      </c>
      <c r="T178" s="33">
        <f t="shared" si="17"/>
        <v>0</v>
      </c>
    </row>
    <row r="179" spans="1:20" ht="15" thickBot="1">
      <c r="A179" s="8"/>
      <c r="B179" s="268" t="s">
        <v>689</v>
      </c>
      <c r="C179" s="61">
        <f t="shared" si="16"/>
        <v>0</v>
      </c>
      <c r="D179" s="95"/>
      <c r="E179" s="96"/>
      <c r="F179" s="97"/>
      <c r="G179" s="98"/>
      <c r="H179" s="66"/>
      <c r="I179" s="67"/>
      <c r="J179" s="68"/>
      <c r="K179" s="104"/>
      <c r="L179" s="100"/>
      <c r="M179" s="101"/>
      <c r="N179" s="102"/>
      <c r="O179" s="103"/>
      <c r="P179" s="4"/>
      <c r="Q179" s="74">
        <f t="shared" si="20"/>
        <v>0</v>
      </c>
      <c r="R179" s="80">
        <v>2</v>
      </c>
      <c r="S179" s="80">
        <f t="shared" si="19"/>
        <v>0</v>
      </c>
      <c r="T179" s="33">
        <f t="shared" si="17"/>
        <v>0</v>
      </c>
    </row>
    <row r="180" spans="1:20" ht="15" thickBot="1">
      <c r="A180" s="8"/>
      <c r="B180" s="268" t="s">
        <v>228</v>
      </c>
      <c r="C180" s="61">
        <f t="shared" si="16"/>
        <v>0</v>
      </c>
      <c r="D180" s="95"/>
      <c r="E180" s="96"/>
      <c r="F180" s="97"/>
      <c r="G180" s="98"/>
      <c r="H180" s="66"/>
      <c r="I180" s="67"/>
      <c r="J180" s="68"/>
      <c r="K180" s="104"/>
      <c r="L180" s="100"/>
      <c r="M180" s="101"/>
      <c r="N180" s="102"/>
      <c r="O180" s="103"/>
      <c r="P180" s="4"/>
      <c r="Q180" s="74">
        <f t="shared" si="20"/>
        <v>0</v>
      </c>
      <c r="R180" s="80">
        <v>2</v>
      </c>
      <c r="S180" s="80">
        <f t="shared" si="19"/>
        <v>0</v>
      </c>
      <c r="T180" s="33">
        <f t="shared" si="17"/>
        <v>0</v>
      </c>
    </row>
    <row r="181" spans="1:20" ht="15" thickBot="1">
      <c r="A181" s="8"/>
      <c r="B181" s="268" t="s">
        <v>226</v>
      </c>
      <c r="C181" s="61">
        <f t="shared" si="16"/>
        <v>0</v>
      </c>
      <c r="D181" s="95"/>
      <c r="E181" s="96"/>
      <c r="F181" s="97"/>
      <c r="G181" s="98"/>
      <c r="H181" s="66"/>
      <c r="I181" s="67"/>
      <c r="J181" s="68"/>
      <c r="K181" s="104"/>
      <c r="L181" s="100"/>
      <c r="M181" s="101"/>
      <c r="N181" s="102"/>
      <c r="O181" s="103"/>
      <c r="P181" s="4"/>
      <c r="Q181" s="74">
        <f t="shared" si="20"/>
        <v>0</v>
      </c>
      <c r="R181" s="80">
        <v>2</v>
      </c>
      <c r="S181" s="80">
        <f aca="true" t="shared" si="21" ref="S181:S212">Q181*R181</f>
        <v>0</v>
      </c>
      <c r="T181" s="33">
        <f t="shared" si="17"/>
        <v>0</v>
      </c>
    </row>
    <row r="182" spans="1:20" ht="15" thickBot="1">
      <c r="A182" s="8"/>
      <c r="B182" s="268" t="s">
        <v>476</v>
      </c>
      <c r="C182" s="61">
        <f t="shared" si="16"/>
        <v>0</v>
      </c>
      <c r="D182" s="95"/>
      <c r="E182" s="96"/>
      <c r="F182" s="97"/>
      <c r="G182" s="98"/>
      <c r="H182" s="66"/>
      <c r="I182" s="67"/>
      <c r="J182" s="68"/>
      <c r="K182" s="104"/>
      <c r="L182" s="100"/>
      <c r="M182" s="101"/>
      <c r="N182" s="102"/>
      <c r="O182" s="103"/>
      <c r="P182" s="4"/>
      <c r="Q182" s="74">
        <f t="shared" si="20"/>
        <v>0</v>
      </c>
      <c r="R182" s="80">
        <v>2</v>
      </c>
      <c r="S182" s="80">
        <f t="shared" si="21"/>
        <v>0</v>
      </c>
      <c r="T182" s="33">
        <f t="shared" si="17"/>
        <v>0</v>
      </c>
    </row>
    <row r="183" spans="1:20" ht="15" thickBot="1">
      <c r="A183" s="8"/>
      <c r="B183" s="268" t="s">
        <v>224</v>
      </c>
      <c r="C183" s="61">
        <f t="shared" si="16"/>
        <v>0</v>
      </c>
      <c r="D183" s="95"/>
      <c r="E183" s="96"/>
      <c r="F183" s="97"/>
      <c r="G183" s="98"/>
      <c r="H183" s="66"/>
      <c r="I183" s="67"/>
      <c r="J183" s="68"/>
      <c r="K183" s="104"/>
      <c r="L183" s="100"/>
      <c r="M183" s="101"/>
      <c r="N183" s="102"/>
      <c r="O183" s="103"/>
      <c r="P183" s="4"/>
      <c r="Q183" s="74">
        <f t="shared" si="20"/>
        <v>0</v>
      </c>
      <c r="R183" s="80">
        <v>2</v>
      </c>
      <c r="S183" s="80">
        <f t="shared" si="21"/>
        <v>0</v>
      </c>
      <c r="T183" s="33">
        <f t="shared" si="17"/>
        <v>0</v>
      </c>
    </row>
    <row r="184" spans="1:20" ht="15" thickBot="1">
      <c r="A184" s="8"/>
      <c r="B184" s="268" t="s">
        <v>644</v>
      </c>
      <c r="C184" s="61">
        <f t="shared" si="16"/>
        <v>0</v>
      </c>
      <c r="D184" s="95"/>
      <c r="E184" s="96"/>
      <c r="F184" s="97"/>
      <c r="G184" s="98"/>
      <c r="H184" s="66"/>
      <c r="I184" s="67"/>
      <c r="J184" s="68"/>
      <c r="K184" s="104"/>
      <c r="L184" s="100"/>
      <c r="M184" s="101"/>
      <c r="N184" s="102"/>
      <c r="O184" s="103"/>
      <c r="P184" s="4"/>
      <c r="Q184" s="74">
        <f t="shared" si="20"/>
        <v>0</v>
      </c>
      <c r="R184" s="80">
        <v>2</v>
      </c>
      <c r="S184" s="80">
        <f t="shared" si="21"/>
        <v>0</v>
      </c>
      <c r="T184" s="33">
        <f t="shared" si="17"/>
        <v>0</v>
      </c>
    </row>
    <row r="185" spans="1:20" ht="15" thickBot="1">
      <c r="A185" s="8"/>
      <c r="B185" s="268" t="s">
        <v>631</v>
      </c>
      <c r="C185" s="61">
        <f t="shared" si="16"/>
        <v>0</v>
      </c>
      <c r="D185" s="95"/>
      <c r="E185" s="96"/>
      <c r="F185" s="97"/>
      <c r="G185" s="98"/>
      <c r="H185" s="66"/>
      <c r="I185" s="67"/>
      <c r="J185" s="68"/>
      <c r="K185" s="104"/>
      <c r="L185" s="100"/>
      <c r="M185" s="101"/>
      <c r="N185" s="102"/>
      <c r="O185" s="103"/>
      <c r="P185" s="4"/>
      <c r="Q185" s="74">
        <f t="shared" si="20"/>
        <v>0</v>
      </c>
      <c r="R185" s="80">
        <v>2</v>
      </c>
      <c r="S185" s="80">
        <f t="shared" si="21"/>
        <v>0</v>
      </c>
      <c r="T185" s="33">
        <f t="shared" si="17"/>
        <v>0</v>
      </c>
    </row>
    <row r="186" spans="1:20" ht="15" thickBot="1">
      <c r="A186" s="8"/>
      <c r="B186" s="268" t="s">
        <v>222</v>
      </c>
      <c r="C186" s="61">
        <f t="shared" si="16"/>
        <v>0</v>
      </c>
      <c r="D186" s="95"/>
      <c r="E186" s="96"/>
      <c r="F186" s="97"/>
      <c r="G186" s="98"/>
      <c r="H186" s="66"/>
      <c r="I186" s="67"/>
      <c r="J186" s="68"/>
      <c r="K186" s="104"/>
      <c r="L186" s="100"/>
      <c r="M186" s="101"/>
      <c r="N186" s="102"/>
      <c r="O186" s="103"/>
      <c r="P186" s="4"/>
      <c r="Q186" s="74">
        <f t="shared" si="20"/>
        <v>0</v>
      </c>
      <c r="R186" s="80">
        <v>2</v>
      </c>
      <c r="S186" s="80">
        <f t="shared" si="21"/>
        <v>0</v>
      </c>
      <c r="T186" s="33">
        <f t="shared" si="17"/>
        <v>0</v>
      </c>
    </row>
    <row r="187" spans="1:20" ht="15" thickBot="1">
      <c r="A187" s="8"/>
      <c r="B187" s="268" t="s">
        <v>220</v>
      </c>
      <c r="C187" s="61">
        <f t="shared" si="16"/>
        <v>0</v>
      </c>
      <c r="D187" s="95"/>
      <c r="E187" s="96"/>
      <c r="F187" s="97"/>
      <c r="G187" s="98"/>
      <c r="H187" s="66"/>
      <c r="I187" s="67"/>
      <c r="J187" s="68"/>
      <c r="K187" s="104"/>
      <c r="L187" s="100"/>
      <c r="M187" s="101"/>
      <c r="N187" s="102"/>
      <c r="O187" s="103"/>
      <c r="P187" s="4"/>
      <c r="Q187" s="74">
        <f t="shared" si="20"/>
        <v>0</v>
      </c>
      <c r="R187" s="80">
        <v>2</v>
      </c>
      <c r="S187" s="80">
        <f t="shared" si="21"/>
        <v>0</v>
      </c>
      <c r="T187" s="33">
        <f t="shared" si="17"/>
        <v>0</v>
      </c>
    </row>
    <row r="188" spans="1:20" ht="15" thickBot="1">
      <c r="A188" s="8"/>
      <c r="B188" s="268" t="s">
        <v>715</v>
      </c>
      <c r="C188" s="61">
        <f t="shared" si="16"/>
        <v>0</v>
      </c>
      <c r="D188" s="95"/>
      <c r="E188" s="96"/>
      <c r="F188" s="97"/>
      <c r="G188" s="98"/>
      <c r="H188" s="66"/>
      <c r="I188" s="67"/>
      <c r="J188" s="68"/>
      <c r="K188" s="104"/>
      <c r="L188" s="100"/>
      <c r="M188" s="101"/>
      <c r="N188" s="102"/>
      <c r="O188" s="103"/>
      <c r="P188" s="4"/>
      <c r="Q188" s="74">
        <f t="shared" si="20"/>
        <v>0</v>
      </c>
      <c r="R188" s="80">
        <v>2</v>
      </c>
      <c r="S188" s="80">
        <f t="shared" si="21"/>
        <v>0</v>
      </c>
      <c r="T188" s="33">
        <f t="shared" si="17"/>
        <v>0</v>
      </c>
    </row>
    <row r="189" spans="1:20" ht="15" thickBot="1">
      <c r="A189" s="8"/>
      <c r="B189" s="268" t="s">
        <v>218</v>
      </c>
      <c r="C189" s="61">
        <f t="shared" si="16"/>
        <v>0</v>
      </c>
      <c r="D189" s="95"/>
      <c r="E189" s="96"/>
      <c r="F189" s="97"/>
      <c r="G189" s="98"/>
      <c r="H189" s="66"/>
      <c r="I189" s="67"/>
      <c r="J189" s="68"/>
      <c r="K189" s="104"/>
      <c r="L189" s="100"/>
      <c r="M189" s="101"/>
      <c r="N189" s="102"/>
      <c r="O189" s="103"/>
      <c r="P189" s="4"/>
      <c r="Q189" s="74">
        <f t="shared" si="20"/>
        <v>0</v>
      </c>
      <c r="R189" s="80">
        <v>2</v>
      </c>
      <c r="S189" s="80">
        <f t="shared" si="21"/>
        <v>0</v>
      </c>
      <c r="T189" s="33">
        <f t="shared" si="17"/>
        <v>0</v>
      </c>
    </row>
    <row r="190" spans="1:20" ht="15" thickBot="1">
      <c r="A190" s="8"/>
      <c r="B190" s="268" t="s">
        <v>688</v>
      </c>
      <c r="C190" s="61">
        <f t="shared" si="16"/>
        <v>0</v>
      </c>
      <c r="D190" s="95"/>
      <c r="E190" s="96"/>
      <c r="F190" s="97"/>
      <c r="G190" s="98"/>
      <c r="H190" s="66"/>
      <c r="I190" s="67"/>
      <c r="J190" s="68"/>
      <c r="K190" s="104"/>
      <c r="L190" s="100"/>
      <c r="M190" s="101"/>
      <c r="N190" s="102"/>
      <c r="O190" s="103"/>
      <c r="P190" s="4"/>
      <c r="Q190" s="74">
        <f t="shared" si="20"/>
        <v>0</v>
      </c>
      <c r="R190" s="80">
        <v>2</v>
      </c>
      <c r="S190" s="80">
        <f t="shared" si="21"/>
        <v>0</v>
      </c>
      <c r="T190" s="33">
        <f t="shared" si="17"/>
        <v>0</v>
      </c>
    </row>
    <row r="191" spans="1:20" ht="15" thickBot="1">
      <c r="A191" s="8"/>
      <c r="B191" s="268" t="s">
        <v>216</v>
      </c>
      <c r="C191" s="61">
        <f t="shared" si="16"/>
        <v>0</v>
      </c>
      <c r="D191" s="95"/>
      <c r="E191" s="96"/>
      <c r="F191" s="97"/>
      <c r="G191" s="98"/>
      <c r="H191" s="66"/>
      <c r="I191" s="67"/>
      <c r="J191" s="68"/>
      <c r="K191" s="104"/>
      <c r="L191" s="100"/>
      <c r="M191" s="101"/>
      <c r="N191" s="102"/>
      <c r="O191" s="103"/>
      <c r="P191" s="4"/>
      <c r="Q191" s="74">
        <f t="shared" si="20"/>
        <v>0</v>
      </c>
      <c r="R191" s="80">
        <v>2</v>
      </c>
      <c r="S191" s="80">
        <f t="shared" si="21"/>
        <v>0</v>
      </c>
      <c r="T191" s="33">
        <f t="shared" si="17"/>
        <v>0</v>
      </c>
    </row>
    <row r="192" spans="1:20" ht="15" thickBot="1">
      <c r="A192" s="8"/>
      <c r="B192" s="268" t="s">
        <v>714</v>
      </c>
      <c r="C192" s="61">
        <f t="shared" si="16"/>
        <v>0</v>
      </c>
      <c r="D192" s="95"/>
      <c r="E192" s="96"/>
      <c r="F192" s="97"/>
      <c r="G192" s="98"/>
      <c r="H192" s="66"/>
      <c r="I192" s="67"/>
      <c r="J192" s="68"/>
      <c r="K192" s="104"/>
      <c r="L192" s="100"/>
      <c r="M192" s="101"/>
      <c r="N192" s="102"/>
      <c r="O192" s="103"/>
      <c r="P192" s="4"/>
      <c r="Q192" s="74">
        <f t="shared" si="20"/>
        <v>0</v>
      </c>
      <c r="R192" s="80">
        <v>2</v>
      </c>
      <c r="S192" s="80">
        <f t="shared" si="21"/>
        <v>0</v>
      </c>
      <c r="T192" s="33">
        <f t="shared" si="17"/>
        <v>0</v>
      </c>
    </row>
    <row r="193" spans="1:20" ht="15" thickBot="1">
      <c r="A193" s="8"/>
      <c r="B193" s="268" t="s">
        <v>214</v>
      </c>
      <c r="C193" s="61">
        <f t="shared" si="16"/>
        <v>0</v>
      </c>
      <c r="D193" s="95"/>
      <c r="E193" s="96"/>
      <c r="F193" s="97"/>
      <c r="G193" s="98"/>
      <c r="H193" s="66"/>
      <c r="I193" s="67"/>
      <c r="J193" s="68"/>
      <c r="K193" s="104"/>
      <c r="L193" s="100"/>
      <c r="M193" s="101"/>
      <c r="N193" s="102"/>
      <c r="O193" s="103"/>
      <c r="P193" s="4"/>
      <c r="Q193" s="74">
        <f t="shared" si="20"/>
        <v>0</v>
      </c>
      <c r="R193" s="80">
        <v>2</v>
      </c>
      <c r="S193" s="80">
        <f t="shared" si="21"/>
        <v>0</v>
      </c>
      <c r="T193" s="33">
        <f t="shared" si="17"/>
        <v>0</v>
      </c>
    </row>
    <row r="194" spans="1:20" ht="15" thickBot="1">
      <c r="A194" s="8"/>
      <c r="B194" s="268" t="s">
        <v>212</v>
      </c>
      <c r="C194" s="61">
        <f t="shared" si="16"/>
        <v>0</v>
      </c>
      <c r="D194" s="95"/>
      <c r="E194" s="96"/>
      <c r="F194" s="97"/>
      <c r="G194" s="98"/>
      <c r="H194" s="66"/>
      <c r="I194" s="67"/>
      <c r="J194" s="68"/>
      <c r="K194" s="104"/>
      <c r="L194" s="100"/>
      <c r="M194" s="101"/>
      <c r="N194" s="102"/>
      <c r="O194" s="103"/>
      <c r="P194" s="4"/>
      <c r="Q194" s="74">
        <f t="shared" si="20"/>
        <v>0</v>
      </c>
      <c r="R194" s="80">
        <v>2</v>
      </c>
      <c r="S194" s="80">
        <f t="shared" si="21"/>
        <v>0</v>
      </c>
      <c r="T194" s="33">
        <f t="shared" si="17"/>
        <v>0</v>
      </c>
    </row>
    <row r="195" spans="1:20" ht="15" thickBot="1">
      <c r="A195" s="8"/>
      <c r="B195" s="268" t="s">
        <v>210</v>
      </c>
      <c r="C195" s="61">
        <f aca="true" t="shared" si="22" ref="C195:C258">(1*D195)+(2*E195)+(5*F195)+(10*G195)+(20*H195)+(10*I195)+(20*J195)+(30*K195)+(12*L195)+(15*M195)+(35*N195)+(40*O195)+(10*P195)+S195</f>
        <v>0</v>
      </c>
      <c r="D195" s="95"/>
      <c r="E195" s="96"/>
      <c r="F195" s="97"/>
      <c r="G195" s="98"/>
      <c r="H195" s="66"/>
      <c r="I195" s="67"/>
      <c r="J195" s="68"/>
      <c r="K195" s="104"/>
      <c r="L195" s="100"/>
      <c r="M195" s="101"/>
      <c r="N195" s="102"/>
      <c r="O195" s="103"/>
      <c r="P195" s="4"/>
      <c r="Q195" s="74">
        <f t="shared" si="20"/>
        <v>0</v>
      </c>
      <c r="R195" s="80">
        <v>2</v>
      </c>
      <c r="S195" s="80">
        <f t="shared" si="21"/>
        <v>0</v>
      </c>
      <c r="T195" s="33">
        <f aca="true" t="shared" si="23" ref="T195:T226">SUM(D195:P195)</f>
        <v>0</v>
      </c>
    </row>
    <row r="196" spans="1:20" ht="15" thickBot="1">
      <c r="A196" s="8"/>
      <c r="B196" s="268" t="s">
        <v>568</v>
      </c>
      <c r="C196" s="61">
        <f t="shared" si="22"/>
        <v>0</v>
      </c>
      <c r="D196" s="95"/>
      <c r="E196" s="96"/>
      <c r="F196" s="97"/>
      <c r="G196" s="98"/>
      <c r="H196" s="66"/>
      <c r="I196" s="67"/>
      <c r="J196" s="68"/>
      <c r="K196" s="104"/>
      <c r="L196" s="100"/>
      <c r="M196" s="101"/>
      <c r="N196" s="102"/>
      <c r="O196" s="103"/>
      <c r="P196" s="4"/>
      <c r="Q196" s="74">
        <f t="shared" si="20"/>
        <v>0</v>
      </c>
      <c r="R196" s="80">
        <v>2</v>
      </c>
      <c r="S196" s="80">
        <f t="shared" si="21"/>
        <v>0</v>
      </c>
      <c r="T196" s="33">
        <f t="shared" si="23"/>
        <v>0</v>
      </c>
    </row>
    <row r="197" spans="1:20" ht="15" thickBot="1">
      <c r="A197" s="8"/>
      <c r="B197" s="268" t="s">
        <v>209</v>
      </c>
      <c r="C197" s="61">
        <f t="shared" si="22"/>
        <v>0</v>
      </c>
      <c r="D197" s="95"/>
      <c r="E197" s="96"/>
      <c r="F197" s="97"/>
      <c r="G197" s="98"/>
      <c r="H197" s="66"/>
      <c r="I197" s="67"/>
      <c r="J197" s="68"/>
      <c r="K197" s="104"/>
      <c r="L197" s="100"/>
      <c r="M197" s="101"/>
      <c r="N197" s="102"/>
      <c r="O197" s="103"/>
      <c r="P197" s="4"/>
      <c r="Q197" s="74">
        <f t="shared" si="20"/>
        <v>0</v>
      </c>
      <c r="R197" s="80">
        <v>2</v>
      </c>
      <c r="S197" s="80">
        <f t="shared" si="21"/>
        <v>0</v>
      </c>
      <c r="T197" s="33">
        <f t="shared" si="23"/>
        <v>0</v>
      </c>
    </row>
    <row r="198" spans="1:20" ht="15" thickBot="1">
      <c r="A198" s="8"/>
      <c r="B198" s="268" t="s">
        <v>208</v>
      </c>
      <c r="C198" s="61">
        <f t="shared" si="22"/>
        <v>0</v>
      </c>
      <c r="D198" s="95"/>
      <c r="E198" s="96"/>
      <c r="F198" s="97"/>
      <c r="G198" s="98"/>
      <c r="H198" s="66"/>
      <c r="I198" s="67"/>
      <c r="J198" s="68"/>
      <c r="K198" s="104"/>
      <c r="L198" s="100"/>
      <c r="M198" s="101"/>
      <c r="N198" s="102"/>
      <c r="O198" s="103"/>
      <c r="P198" s="4"/>
      <c r="Q198" s="74">
        <f t="shared" si="20"/>
        <v>0</v>
      </c>
      <c r="R198" s="80">
        <v>2</v>
      </c>
      <c r="S198" s="80">
        <f t="shared" si="21"/>
        <v>0</v>
      </c>
      <c r="T198" s="33">
        <f t="shared" si="23"/>
        <v>0</v>
      </c>
    </row>
    <row r="199" spans="1:20" ht="15" thickBot="1">
      <c r="A199" s="8"/>
      <c r="B199" s="268" t="s">
        <v>503</v>
      </c>
      <c r="C199" s="61">
        <f t="shared" si="22"/>
        <v>0</v>
      </c>
      <c r="D199" s="95"/>
      <c r="E199" s="96"/>
      <c r="F199" s="97"/>
      <c r="G199" s="98"/>
      <c r="H199" s="66"/>
      <c r="I199" s="67"/>
      <c r="J199" s="68"/>
      <c r="K199" s="104"/>
      <c r="L199" s="100"/>
      <c r="M199" s="101"/>
      <c r="N199" s="102"/>
      <c r="O199" s="103"/>
      <c r="P199" s="4"/>
      <c r="Q199" s="74">
        <f t="shared" si="20"/>
        <v>0</v>
      </c>
      <c r="R199" s="80">
        <v>2</v>
      </c>
      <c r="S199" s="80">
        <f t="shared" si="21"/>
        <v>0</v>
      </c>
      <c r="T199" s="33">
        <f t="shared" si="23"/>
        <v>0</v>
      </c>
    </row>
    <row r="200" spans="1:20" ht="15" thickBot="1">
      <c r="A200" s="8"/>
      <c r="B200" s="268" t="s">
        <v>503</v>
      </c>
      <c r="C200" s="61">
        <f t="shared" si="22"/>
        <v>0</v>
      </c>
      <c r="D200" s="95"/>
      <c r="E200" s="96"/>
      <c r="F200" s="97"/>
      <c r="G200" s="98"/>
      <c r="H200" s="66"/>
      <c r="I200" s="67"/>
      <c r="J200" s="68"/>
      <c r="K200" s="104"/>
      <c r="L200" s="100"/>
      <c r="M200" s="101"/>
      <c r="N200" s="102"/>
      <c r="O200" s="103"/>
      <c r="P200" s="4"/>
      <c r="Q200" s="74">
        <f t="shared" si="20"/>
        <v>0</v>
      </c>
      <c r="R200" s="80">
        <v>2</v>
      </c>
      <c r="S200" s="80">
        <f t="shared" si="21"/>
        <v>0</v>
      </c>
      <c r="T200" s="33">
        <f t="shared" si="23"/>
        <v>0</v>
      </c>
    </row>
    <row r="201" spans="1:20" ht="15" thickBot="1">
      <c r="A201" s="8"/>
      <c r="B201" s="268" t="s">
        <v>667</v>
      </c>
      <c r="C201" s="61">
        <f t="shared" si="22"/>
        <v>0</v>
      </c>
      <c r="D201" s="95"/>
      <c r="E201" s="96"/>
      <c r="F201" s="97"/>
      <c r="G201" s="98"/>
      <c r="H201" s="66"/>
      <c r="I201" s="67"/>
      <c r="J201" s="68"/>
      <c r="K201" s="104"/>
      <c r="L201" s="100"/>
      <c r="M201" s="101"/>
      <c r="N201" s="102"/>
      <c r="O201" s="103"/>
      <c r="P201" s="4"/>
      <c r="Q201" s="74">
        <f t="shared" si="20"/>
        <v>0</v>
      </c>
      <c r="R201" s="80">
        <v>2</v>
      </c>
      <c r="S201" s="80">
        <f t="shared" si="21"/>
        <v>0</v>
      </c>
      <c r="T201" s="33">
        <f t="shared" si="23"/>
        <v>0</v>
      </c>
    </row>
    <row r="202" spans="1:20" ht="15" thickBot="1">
      <c r="A202" s="8"/>
      <c r="B202" s="268" t="s">
        <v>207</v>
      </c>
      <c r="C202" s="61">
        <f t="shared" si="22"/>
        <v>0</v>
      </c>
      <c r="D202" s="95"/>
      <c r="E202" s="96"/>
      <c r="F202" s="97"/>
      <c r="G202" s="98"/>
      <c r="H202" s="66"/>
      <c r="I202" s="67"/>
      <c r="J202" s="68"/>
      <c r="K202" s="104"/>
      <c r="L202" s="100"/>
      <c r="M202" s="101"/>
      <c r="N202" s="102"/>
      <c r="O202" s="103"/>
      <c r="P202" s="4"/>
      <c r="Q202" s="74">
        <f t="shared" si="20"/>
        <v>0</v>
      </c>
      <c r="R202" s="80">
        <v>2</v>
      </c>
      <c r="S202" s="80">
        <f t="shared" si="21"/>
        <v>0</v>
      </c>
      <c r="T202" s="33">
        <f t="shared" si="23"/>
        <v>0</v>
      </c>
    </row>
    <row r="203" spans="1:20" ht="15" thickBot="1">
      <c r="A203" s="8"/>
      <c r="B203" s="268" t="s">
        <v>206</v>
      </c>
      <c r="C203" s="61">
        <f t="shared" si="22"/>
        <v>0</v>
      </c>
      <c r="D203" s="95"/>
      <c r="E203" s="96"/>
      <c r="F203" s="97"/>
      <c r="G203" s="98"/>
      <c r="H203" s="66"/>
      <c r="I203" s="67"/>
      <c r="J203" s="68"/>
      <c r="K203" s="104"/>
      <c r="L203" s="100"/>
      <c r="M203" s="101"/>
      <c r="N203" s="102"/>
      <c r="O203" s="103"/>
      <c r="P203" s="4"/>
      <c r="Q203" s="74">
        <f t="shared" si="20"/>
        <v>0</v>
      </c>
      <c r="R203" s="80">
        <v>2</v>
      </c>
      <c r="S203" s="80">
        <f t="shared" si="21"/>
        <v>0</v>
      </c>
      <c r="T203" s="33">
        <f t="shared" si="23"/>
        <v>0</v>
      </c>
    </row>
    <row r="204" spans="1:20" ht="15" thickBot="1">
      <c r="A204" s="8"/>
      <c r="B204" s="268" t="s">
        <v>204</v>
      </c>
      <c r="C204" s="61">
        <f t="shared" si="22"/>
        <v>0</v>
      </c>
      <c r="D204" s="95"/>
      <c r="E204" s="96"/>
      <c r="F204" s="97"/>
      <c r="G204" s="98"/>
      <c r="H204" s="66"/>
      <c r="I204" s="67"/>
      <c r="J204" s="68"/>
      <c r="K204" s="104"/>
      <c r="L204" s="100"/>
      <c r="M204" s="101"/>
      <c r="N204" s="102"/>
      <c r="O204" s="103"/>
      <c r="P204" s="4"/>
      <c r="Q204" s="74">
        <f t="shared" si="20"/>
        <v>0</v>
      </c>
      <c r="R204" s="80">
        <v>2</v>
      </c>
      <c r="S204" s="80">
        <f t="shared" si="21"/>
        <v>0</v>
      </c>
      <c r="T204" s="33">
        <f t="shared" si="23"/>
        <v>0</v>
      </c>
    </row>
    <row r="205" spans="1:20" ht="15" thickBot="1">
      <c r="A205" s="8"/>
      <c r="B205" s="268" t="s">
        <v>606</v>
      </c>
      <c r="C205" s="61">
        <f t="shared" si="22"/>
        <v>0</v>
      </c>
      <c r="D205" s="95"/>
      <c r="E205" s="96"/>
      <c r="F205" s="97"/>
      <c r="G205" s="98"/>
      <c r="H205" s="66"/>
      <c r="I205" s="67"/>
      <c r="J205" s="68"/>
      <c r="K205" s="104"/>
      <c r="L205" s="100"/>
      <c r="M205" s="101"/>
      <c r="N205" s="102"/>
      <c r="O205" s="103"/>
      <c r="P205" s="4"/>
      <c r="Q205" s="74">
        <f t="shared" si="20"/>
        <v>0</v>
      </c>
      <c r="R205" s="80">
        <v>2</v>
      </c>
      <c r="S205" s="80">
        <f t="shared" si="21"/>
        <v>0</v>
      </c>
      <c r="T205" s="33">
        <f t="shared" si="23"/>
        <v>0</v>
      </c>
    </row>
    <row r="206" spans="1:20" ht="15" thickBot="1">
      <c r="A206" s="8"/>
      <c r="B206" s="268" t="s">
        <v>512</v>
      </c>
      <c r="C206" s="61">
        <f t="shared" si="22"/>
        <v>0</v>
      </c>
      <c r="D206" s="95"/>
      <c r="E206" s="96"/>
      <c r="F206" s="97"/>
      <c r="G206" s="98"/>
      <c r="H206" s="66"/>
      <c r="I206" s="67"/>
      <c r="J206" s="68"/>
      <c r="K206" s="104"/>
      <c r="L206" s="100"/>
      <c r="M206" s="101"/>
      <c r="N206" s="102"/>
      <c r="O206" s="103"/>
      <c r="P206" s="4"/>
      <c r="Q206" s="74">
        <f t="shared" si="20"/>
        <v>0</v>
      </c>
      <c r="R206" s="80">
        <v>2</v>
      </c>
      <c r="S206" s="80">
        <f t="shared" si="21"/>
        <v>0</v>
      </c>
      <c r="T206" s="33">
        <f t="shared" si="23"/>
        <v>0</v>
      </c>
    </row>
    <row r="207" spans="1:20" ht="15" thickBot="1">
      <c r="A207" s="8"/>
      <c r="B207" s="268" t="s">
        <v>512</v>
      </c>
      <c r="C207" s="61">
        <f t="shared" si="22"/>
        <v>0</v>
      </c>
      <c r="D207" s="95"/>
      <c r="E207" s="96"/>
      <c r="F207" s="97"/>
      <c r="G207" s="98"/>
      <c r="H207" s="66"/>
      <c r="I207" s="67"/>
      <c r="J207" s="68"/>
      <c r="K207" s="104"/>
      <c r="L207" s="100"/>
      <c r="M207" s="101"/>
      <c r="N207" s="102"/>
      <c r="O207" s="103"/>
      <c r="P207" s="4"/>
      <c r="Q207" s="74">
        <f t="shared" si="20"/>
        <v>0</v>
      </c>
      <c r="R207" s="80">
        <v>2</v>
      </c>
      <c r="S207" s="80">
        <f t="shared" si="21"/>
        <v>0</v>
      </c>
      <c r="T207" s="33">
        <f t="shared" si="23"/>
        <v>0</v>
      </c>
    </row>
    <row r="208" spans="1:20" ht="15" thickBot="1">
      <c r="A208" s="8"/>
      <c r="B208" s="268" t="s">
        <v>202</v>
      </c>
      <c r="C208" s="61">
        <f t="shared" si="22"/>
        <v>0</v>
      </c>
      <c r="D208" s="95"/>
      <c r="E208" s="96"/>
      <c r="F208" s="97"/>
      <c r="G208" s="98"/>
      <c r="H208" s="66"/>
      <c r="I208" s="67"/>
      <c r="J208" s="68"/>
      <c r="K208" s="104"/>
      <c r="L208" s="100"/>
      <c r="M208" s="101"/>
      <c r="N208" s="102"/>
      <c r="O208" s="103"/>
      <c r="P208" s="4"/>
      <c r="Q208" s="74">
        <f t="shared" si="20"/>
        <v>0</v>
      </c>
      <c r="R208" s="80">
        <v>2</v>
      </c>
      <c r="S208" s="80">
        <f t="shared" si="21"/>
        <v>0</v>
      </c>
      <c r="T208" s="33">
        <f t="shared" si="23"/>
        <v>0</v>
      </c>
    </row>
    <row r="209" spans="1:20" ht="15" thickBot="1">
      <c r="A209" s="8"/>
      <c r="B209" s="268" t="s">
        <v>599</v>
      </c>
      <c r="C209" s="61">
        <f t="shared" si="22"/>
        <v>0</v>
      </c>
      <c r="D209" s="95"/>
      <c r="E209" s="96"/>
      <c r="F209" s="97"/>
      <c r="G209" s="98"/>
      <c r="H209" s="66"/>
      <c r="I209" s="67"/>
      <c r="J209" s="68"/>
      <c r="K209" s="104"/>
      <c r="L209" s="100"/>
      <c r="M209" s="101"/>
      <c r="N209" s="102"/>
      <c r="O209" s="103"/>
      <c r="P209" s="4"/>
      <c r="Q209" s="74">
        <f t="shared" si="20"/>
        <v>0</v>
      </c>
      <c r="R209" s="80">
        <v>2</v>
      </c>
      <c r="S209" s="80">
        <f t="shared" si="21"/>
        <v>0</v>
      </c>
      <c r="T209" s="33">
        <f t="shared" si="23"/>
        <v>0</v>
      </c>
    </row>
    <row r="210" spans="1:20" ht="15" thickBot="1">
      <c r="A210" s="8"/>
      <c r="B210" s="268" t="s">
        <v>200</v>
      </c>
      <c r="C210" s="61">
        <f t="shared" si="22"/>
        <v>0</v>
      </c>
      <c r="D210" s="95"/>
      <c r="E210" s="96"/>
      <c r="F210" s="97"/>
      <c r="G210" s="98"/>
      <c r="H210" s="66"/>
      <c r="I210" s="67"/>
      <c r="J210" s="68"/>
      <c r="K210" s="104"/>
      <c r="L210" s="100"/>
      <c r="M210" s="101"/>
      <c r="N210" s="102"/>
      <c r="O210" s="103"/>
      <c r="P210" s="4"/>
      <c r="Q210" s="74">
        <f t="shared" si="20"/>
        <v>0</v>
      </c>
      <c r="R210" s="80">
        <v>2</v>
      </c>
      <c r="S210" s="80">
        <f t="shared" si="21"/>
        <v>0</v>
      </c>
      <c r="T210" s="33">
        <f t="shared" si="23"/>
        <v>0</v>
      </c>
    </row>
    <row r="211" spans="1:20" ht="15" thickBot="1">
      <c r="A211" s="8"/>
      <c r="B211" s="268" t="s">
        <v>454</v>
      </c>
      <c r="C211" s="61">
        <f t="shared" si="22"/>
        <v>0</v>
      </c>
      <c r="D211" s="95"/>
      <c r="E211" s="96"/>
      <c r="F211" s="97"/>
      <c r="G211" s="98"/>
      <c r="H211" s="66"/>
      <c r="I211" s="67"/>
      <c r="J211" s="68"/>
      <c r="K211" s="104"/>
      <c r="L211" s="100"/>
      <c r="M211" s="101"/>
      <c r="N211" s="102"/>
      <c r="O211" s="103"/>
      <c r="P211" s="4"/>
      <c r="Q211" s="74">
        <f t="shared" si="20"/>
        <v>0</v>
      </c>
      <c r="R211" s="80">
        <v>2</v>
      </c>
      <c r="S211" s="80">
        <f t="shared" si="21"/>
        <v>0</v>
      </c>
      <c r="T211" s="33">
        <f t="shared" si="23"/>
        <v>0</v>
      </c>
    </row>
    <row r="212" spans="1:20" ht="15" thickBot="1">
      <c r="A212" s="8"/>
      <c r="B212" s="268" t="s">
        <v>198</v>
      </c>
      <c r="C212" s="61">
        <f t="shared" si="22"/>
        <v>0</v>
      </c>
      <c r="D212" s="95"/>
      <c r="E212" s="96"/>
      <c r="F212" s="97"/>
      <c r="G212" s="98"/>
      <c r="H212" s="66"/>
      <c r="I212" s="67"/>
      <c r="J212" s="68"/>
      <c r="K212" s="104"/>
      <c r="L212" s="100"/>
      <c r="M212" s="101"/>
      <c r="N212" s="102"/>
      <c r="O212" s="103"/>
      <c r="P212" s="4"/>
      <c r="Q212" s="74">
        <f t="shared" si="20"/>
        <v>0</v>
      </c>
      <c r="R212" s="80">
        <v>2</v>
      </c>
      <c r="S212" s="80">
        <f t="shared" si="21"/>
        <v>0</v>
      </c>
      <c r="T212" s="33">
        <f t="shared" si="23"/>
        <v>0</v>
      </c>
    </row>
    <row r="213" spans="1:20" ht="15" thickBot="1">
      <c r="A213" s="8"/>
      <c r="B213" s="268" t="s">
        <v>196</v>
      </c>
      <c r="C213" s="61">
        <f t="shared" si="22"/>
        <v>0</v>
      </c>
      <c r="D213" s="95"/>
      <c r="E213" s="96"/>
      <c r="F213" s="97"/>
      <c r="G213" s="98"/>
      <c r="H213" s="66"/>
      <c r="I213" s="67"/>
      <c r="J213" s="68"/>
      <c r="K213" s="104"/>
      <c r="L213" s="100"/>
      <c r="M213" s="101"/>
      <c r="N213" s="102"/>
      <c r="O213" s="103"/>
      <c r="P213" s="4"/>
      <c r="Q213" s="74">
        <f t="shared" si="20"/>
        <v>0</v>
      </c>
      <c r="R213" s="80">
        <v>2</v>
      </c>
      <c r="S213" s="80">
        <f aca="true" t="shared" si="24" ref="S213:S244">Q213*R213</f>
        <v>0</v>
      </c>
      <c r="T213" s="33">
        <f t="shared" si="23"/>
        <v>0</v>
      </c>
    </row>
    <row r="214" spans="1:20" ht="15" thickBot="1">
      <c r="A214" s="8"/>
      <c r="B214" s="268" t="s">
        <v>622</v>
      </c>
      <c r="C214" s="61">
        <f t="shared" si="22"/>
        <v>0</v>
      </c>
      <c r="D214" s="95"/>
      <c r="E214" s="96"/>
      <c r="F214" s="97"/>
      <c r="G214" s="98"/>
      <c r="H214" s="66"/>
      <c r="I214" s="67"/>
      <c r="J214" s="68"/>
      <c r="K214" s="104"/>
      <c r="L214" s="100"/>
      <c r="M214" s="101"/>
      <c r="N214" s="102"/>
      <c r="O214" s="103"/>
      <c r="P214" s="4"/>
      <c r="Q214" s="74">
        <f t="shared" si="20"/>
        <v>0</v>
      </c>
      <c r="R214" s="80">
        <v>2</v>
      </c>
      <c r="S214" s="80">
        <f t="shared" si="24"/>
        <v>0</v>
      </c>
      <c r="T214" s="33">
        <f t="shared" si="23"/>
        <v>0</v>
      </c>
    </row>
    <row r="215" spans="1:20" ht="15" thickBot="1">
      <c r="A215" s="8"/>
      <c r="B215" s="268" t="s">
        <v>525</v>
      </c>
      <c r="C215" s="61">
        <f t="shared" si="22"/>
        <v>0</v>
      </c>
      <c r="D215" s="95"/>
      <c r="E215" s="96"/>
      <c r="F215" s="97"/>
      <c r="G215" s="98"/>
      <c r="H215" s="66"/>
      <c r="I215" s="67"/>
      <c r="J215" s="68"/>
      <c r="K215" s="104"/>
      <c r="L215" s="100"/>
      <c r="M215" s="101"/>
      <c r="N215" s="102"/>
      <c r="O215" s="103"/>
      <c r="P215" s="4"/>
      <c r="Q215" s="74">
        <f t="shared" si="20"/>
        <v>0</v>
      </c>
      <c r="R215" s="80">
        <v>2</v>
      </c>
      <c r="S215" s="80">
        <f t="shared" si="24"/>
        <v>0</v>
      </c>
      <c r="T215" s="33">
        <f t="shared" si="23"/>
        <v>0</v>
      </c>
    </row>
    <row r="216" spans="1:20" ht="15" thickBot="1">
      <c r="A216" s="8"/>
      <c r="B216" s="268" t="s">
        <v>194</v>
      </c>
      <c r="C216" s="61">
        <f t="shared" si="22"/>
        <v>0</v>
      </c>
      <c r="D216" s="95"/>
      <c r="E216" s="96"/>
      <c r="F216" s="97"/>
      <c r="G216" s="98"/>
      <c r="H216" s="66"/>
      <c r="I216" s="67"/>
      <c r="J216" s="68"/>
      <c r="K216" s="104"/>
      <c r="L216" s="100"/>
      <c r="M216" s="101"/>
      <c r="N216" s="102"/>
      <c r="O216" s="103"/>
      <c r="P216" s="4"/>
      <c r="Q216" s="74">
        <f t="shared" si="20"/>
        <v>0</v>
      </c>
      <c r="R216" s="80">
        <v>2</v>
      </c>
      <c r="S216" s="80">
        <f t="shared" si="24"/>
        <v>0</v>
      </c>
      <c r="T216" s="33">
        <f t="shared" si="23"/>
        <v>0</v>
      </c>
    </row>
    <row r="217" spans="1:20" ht="15" thickBot="1">
      <c r="A217" s="8"/>
      <c r="B217" s="268" t="s">
        <v>193</v>
      </c>
      <c r="C217" s="61">
        <f t="shared" si="22"/>
        <v>0</v>
      </c>
      <c r="D217" s="95"/>
      <c r="E217" s="96"/>
      <c r="F217" s="97"/>
      <c r="G217" s="98"/>
      <c r="H217" s="66"/>
      <c r="I217" s="67"/>
      <c r="J217" s="68"/>
      <c r="K217" s="104"/>
      <c r="L217" s="100"/>
      <c r="M217" s="101"/>
      <c r="N217" s="102"/>
      <c r="O217" s="103"/>
      <c r="P217" s="4"/>
      <c r="Q217" s="74">
        <f t="shared" si="20"/>
        <v>0</v>
      </c>
      <c r="R217" s="80">
        <v>2</v>
      </c>
      <c r="S217" s="80">
        <f t="shared" si="24"/>
        <v>0</v>
      </c>
      <c r="T217" s="33">
        <f t="shared" si="23"/>
        <v>0</v>
      </c>
    </row>
    <row r="218" spans="1:20" ht="15" thickBot="1">
      <c r="A218" s="8"/>
      <c r="B218" s="268" t="s">
        <v>191</v>
      </c>
      <c r="C218" s="61">
        <f t="shared" si="22"/>
        <v>0</v>
      </c>
      <c r="D218" s="95"/>
      <c r="E218" s="96"/>
      <c r="F218" s="97"/>
      <c r="G218" s="98"/>
      <c r="H218" s="66"/>
      <c r="I218" s="67"/>
      <c r="J218" s="68"/>
      <c r="K218" s="104"/>
      <c r="L218" s="100"/>
      <c r="M218" s="101"/>
      <c r="N218" s="102"/>
      <c r="O218" s="103"/>
      <c r="P218" s="4"/>
      <c r="Q218" s="74">
        <f t="shared" si="20"/>
        <v>0</v>
      </c>
      <c r="R218" s="80">
        <v>2</v>
      </c>
      <c r="S218" s="80">
        <f t="shared" si="24"/>
        <v>0</v>
      </c>
      <c r="T218" s="33">
        <f t="shared" si="23"/>
        <v>0</v>
      </c>
    </row>
    <row r="219" spans="1:20" ht="15" thickBot="1">
      <c r="A219" s="8"/>
      <c r="B219" s="268" t="s">
        <v>190</v>
      </c>
      <c r="C219" s="61">
        <f t="shared" si="22"/>
        <v>0</v>
      </c>
      <c r="D219" s="95"/>
      <c r="E219" s="96"/>
      <c r="F219" s="97"/>
      <c r="G219" s="98"/>
      <c r="H219" s="66"/>
      <c r="I219" s="67"/>
      <c r="J219" s="68"/>
      <c r="K219" s="104"/>
      <c r="L219" s="100"/>
      <c r="M219" s="101"/>
      <c r="N219" s="102"/>
      <c r="O219" s="103"/>
      <c r="P219" s="4"/>
      <c r="Q219" s="74">
        <f t="shared" si="20"/>
        <v>0</v>
      </c>
      <c r="R219" s="80">
        <v>2</v>
      </c>
      <c r="S219" s="80">
        <f t="shared" si="24"/>
        <v>0</v>
      </c>
      <c r="T219" s="33">
        <f t="shared" si="23"/>
        <v>0</v>
      </c>
    </row>
    <row r="220" spans="1:20" ht="15" thickBot="1">
      <c r="A220" s="8"/>
      <c r="B220" s="268" t="s">
        <v>188</v>
      </c>
      <c r="C220" s="61">
        <f t="shared" si="22"/>
        <v>0</v>
      </c>
      <c r="D220" s="95"/>
      <c r="E220" s="96"/>
      <c r="F220" s="97"/>
      <c r="G220" s="98"/>
      <c r="H220" s="66"/>
      <c r="I220" s="67"/>
      <c r="J220" s="68"/>
      <c r="K220" s="104"/>
      <c r="L220" s="100"/>
      <c r="M220" s="101"/>
      <c r="N220" s="102"/>
      <c r="O220" s="103"/>
      <c r="P220" s="4"/>
      <c r="Q220" s="74">
        <f t="shared" si="20"/>
        <v>0</v>
      </c>
      <c r="R220" s="80">
        <v>2</v>
      </c>
      <c r="S220" s="80">
        <f t="shared" si="24"/>
        <v>0</v>
      </c>
      <c r="T220" s="33">
        <f t="shared" si="23"/>
        <v>0</v>
      </c>
    </row>
    <row r="221" spans="1:20" ht="15" thickBot="1">
      <c r="A221" s="8"/>
      <c r="B221" s="268" t="s">
        <v>186</v>
      </c>
      <c r="C221" s="61">
        <f t="shared" si="22"/>
        <v>0</v>
      </c>
      <c r="D221" s="95"/>
      <c r="E221" s="96"/>
      <c r="F221" s="97"/>
      <c r="G221" s="98"/>
      <c r="H221" s="66"/>
      <c r="I221" s="67"/>
      <c r="J221" s="68"/>
      <c r="K221" s="104"/>
      <c r="L221" s="100"/>
      <c r="M221" s="101"/>
      <c r="N221" s="102"/>
      <c r="O221" s="103"/>
      <c r="P221" s="4"/>
      <c r="Q221" s="74">
        <f t="shared" si="20"/>
        <v>0</v>
      </c>
      <c r="R221" s="80">
        <v>2</v>
      </c>
      <c r="S221" s="80">
        <f t="shared" si="24"/>
        <v>0</v>
      </c>
      <c r="T221" s="33">
        <f t="shared" si="23"/>
        <v>0</v>
      </c>
    </row>
    <row r="222" spans="1:20" ht="15" thickBot="1">
      <c r="A222" s="8"/>
      <c r="B222" s="268" t="s">
        <v>184</v>
      </c>
      <c r="C222" s="61">
        <f t="shared" si="22"/>
        <v>0</v>
      </c>
      <c r="D222" s="95"/>
      <c r="E222" s="96"/>
      <c r="F222" s="97"/>
      <c r="G222" s="98"/>
      <c r="H222" s="66"/>
      <c r="I222" s="67"/>
      <c r="J222" s="68"/>
      <c r="K222" s="104"/>
      <c r="L222" s="100"/>
      <c r="M222" s="101"/>
      <c r="N222" s="102"/>
      <c r="O222" s="103"/>
      <c r="P222" s="4"/>
      <c r="Q222" s="74">
        <f t="shared" si="20"/>
        <v>0</v>
      </c>
      <c r="R222" s="80">
        <v>2</v>
      </c>
      <c r="S222" s="80">
        <f t="shared" si="24"/>
        <v>0</v>
      </c>
      <c r="T222" s="33">
        <f t="shared" si="23"/>
        <v>0</v>
      </c>
    </row>
    <row r="223" spans="1:20" ht="15" thickBot="1">
      <c r="A223" s="8"/>
      <c r="B223" s="268" t="s">
        <v>182</v>
      </c>
      <c r="C223" s="61">
        <f t="shared" si="22"/>
        <v>0</v>
      </c>
      <c r="D223" s="95"/>
      <c r="E223" s="96"/>
      <c r="F223" s="97"/>
      <c r="G223" s="98"/>
      <c r="H223" s="66"/>
      <c r="I223" s="67"/>
      <c r="J223" s="68"/>
      <c r="K223" s="104"/>
      <c r="L223" s="100"/>
      <c r="M223" s="101"/>
      <c r="N223" s="102"/>
      <c r="O223" s="103"/>
      <c r="P223" s="4"/>
      <c r="Q223" s="74">
        <f t="shared" si="20"/>
        <v>0</v>
      </c>
      <c r="R223" s="80">
        <v>2</v>
      </c>
      <c r="S223" s="80">
        <f t="shared" si="24"/>
        <v>0</v>
      </c>
      <c r="T223" s="33">
        <f t="shared" si="23"/>
        <v>0</v>
      </c>
    </row>
    <row r="224" spans="1:20" ht="15" thickBot="1">
      <c r="A224" s="8"/>
      <c r="B224" s="268" t="s">
        <v>626</v>
      </c>
      <c r="C224" s="61">
        <f t="shared" si="22"/>
        <v>0</v>
      </c>
      <c r="D224" s="95"/>
      <c r="E224" s="96"/>
      <c r="F224" s="97"/>
      <c r="G224" s="98"/>
      <c r="H224" s="66"/>
      <c r="I224" s="67"/>
      <c r="J224" s="68"/>
      <c r="K224" s="104"/>
      <c r="L224" s="100"/>
      <c r="M224" s="101"/>
      <c r="N224" s="102"/>
      <c r="O224" s="103"/>
      <c r="P224" s="4"/>
      <c r="Q224" s="74">
        <f t="shared" si="20"/>
        <v>0</v>
      </c>
      <c r="R224" s="80">
        <v>2</v>
      </c>
      <c r="S224" s="80">
        <f t="shared" si="24"/>
        <v>0</v>
      </c>
      <c r="T224" s="33">
        <f t="shared" si="23"/>
        <v>0</v>
      </c>
    </row>
    <row r="225" spans="1:20" ht="15" thickBot="1">
      <c r="A225" s="8"/>
      <c r="B225" s="268" t="s">
        <v>598</v>
      </c>
      <c r="C225" s="61">
        <f t="shared" si="22"/>
        <v>0</v>
      </c>
      <c r="D225" s="95"/>
      <c r="E225" s="96"/>
      <c r="F225" s="97"/>
      <c r="G225" s="98"/>
      <c r="H225" s="66"/>
      <c r="I225" s="67"/>
      <c r="J225" s="68"/>
      <c r="K225" s="104"/>
      <c r="L225" s="100"/>
      <c r="M225" s="101"/>
      <c r="N225" s="102"/>
      <c r="O225" s="103"/>
      <c r="P225" s="4"/>
      <c r="Q225" s="74">
        <f t="shared" si="20"/>
        <v>0</v>
      </c>
      <c r="R225" s="80">
        <v>2</v>
      </c>
      <c r="S225" s="80">
        <f t="shared" si="24"/>
        <v>0</v>
      </c>
      <c r="T225" s="33">
        <f t="shared" si="23"/>
        <v>0</v>
      </c>
    </row>
    <row r="226" spans="1:20" ht="15" thickBot="1">
      <c r="A226" s="8"/>
      <c r="B226" s="268" t="s">
        <v>180</v>
      </c>
      <c r="C226" s="61">
        <f t="shared" si="22"/>
        <v>0</v>
      </c>
      <c r="D226" s="95"/>
      <c r="E226" s="96"/>
      <c r="F226" s="97"/>
      <c r="G226" s="98"/>
      <c r="H226" s="66"/>
      <c r="I226" s="67"/>
      <c r="J226" s="68"/>
      <c r="K226" s="104"/>
      <c r="L226" s="100"/>
      <c r="M226" s="101"/>
      <c r="N226" s="102"/>
      <c r="O226" s="103"/>
      <c r="P226" s="4"/>
      <c r="Q226" s="74">
        <f t="shared" si="20"/>
        <v>0</v>
      </c>
      <c r="R226" s="80">
        <v>2</v>
      </c>
      <c r="S226" s="80">
        <f t="shared" si="24"/>
        <v>0</v>
      </c>
      <c r="T226" s="33">
        <f t="shared" si="23"/>
        <v>0</v>
      </c>
    </row>
    <row r="227" spans="1:20" ht="15" thickBot="1">
      <c r="A227" s="8"/>
      <c r="B227" s="268" t="s">
        <v>637</v>
      </c>
      <c r="C227" s="61">
        <f t="shared" si="22"/>
        <v>0</v>
      </c>
      <c r="D227" s="95"/>
      <c r="E227" s="96"/>
      <c r="F227" s="97"/>
      <c r="G227" s="98"/>
      <c r="H227" s="66"/>
      <c r="I227" s="67"/>
      <c r="J227" s="68"/>
      <c r="K227" s="104"/>
      <c r="L227" s="100"/>
      <c r="M227" s="101"/>
      <c r="N227" s="102"/>
      <c r="O227" s="103"/>
      <c r="P227" s="4"/>
      <c r="Q227" s="74">
        <f t="shared" si="20"/>
        <v>0</v>
      </c>
      <c r="R227" s="80">
        <v>2</v>
      </c>
      <c r="S227" s="80">
        <f t="shared" si="24"/>
        <v>0</v>
      </c>
      <c r="T227" s="33">
        <f aca="true" t="shared" si="25" ref="T227:T258">SUM(D227:P227)</f>
        <v>0</v>
      </c>
    </row>
    <row r="228" spans="1:20" ht="15" thickBot="1">
      <c r="A228" s="8"/>
      <c r="B228" s="268" t="s">
        <v>179</v>
      </c>
      <c r="C228" s="61">
        <f t="shared" si="22"/>
        <v>0</v>
      </c>
      <c r="D228" s="95"/>
      <c r="E228" s="96"/>
      <c r="F228" s="97"/>
      <c r="G228" s="98"/>
      <c r="H228" s="66"/>
      <c r="I228" s="67"/>
      <c r="J228" s="68"/>
      <c r="K228" s="104"/>
      <c r="L228" s="100"/>
      <c r="M228" s="101"/>
      <c r="N228" s="102"/>
      <c r="O228" s="103"/>
      <c r="P228" s="4"/>
      <c r="Q228" s="74">
        <f t="shared" si="20"/>
        <v>0</v>
      </c>
      <c r="R228" s="80">
        <v>2</v>
      </c>
      <c r="S228" s="80">
        <f t="shared" si="24"/>
        <v>0</v>
      </c>
      <c r="T228" s="33">
        <f t="shared" si="25"/>
        <v>0</v>
      </c>
    </row>
    <row r="229" spans="1:20" ht="15" thickBot="1">
      <c r="A229" s="8"/>
      <c r="B229" s="268" t="s">
        <v>630</v>
      </c>
      <c r="C229" s="61">
        <f t="shared" si="22"/>
        <v>0</v>
      </c>
      <c r="D229" s="95"/>
      <c r="E229" s="96"/>
      <c r="F229" s="97"/>
      <c r="G229" s="98"/>
      <c r="H229" s="66"/>
      <c r="I229" s="67"/>
      <c r="J229" s="68"/>
      <c r="K229" s="104"/>
      <c r="L229" s="100"/>
      <c r="M229" s="101"/>
      <c r="N229" s="102"/>
      <c r="O229" s="103"/>
      <c r="P229" s="4"/>
      <c r="Q229" s="74">
        <f t="shared" si="20"/>
        <v>0</v>
      </c>
      <c r="R229" s="80">
        <v>2</v>
      </c>
      <c r="S229" s="80">
        <f t="shared" si="24"/>
        <v>0</v>
      </c>
      <c r="T229" s="33">
        <f t="shared" si="25"/>
        <v>0</v>
      </c>
    </row>
    <row r="230" spans="1:20" ht="15" thickBot="1">
      <c r="A230" s="8"/>
      <c r="B230" s="268" t="s">
        <v>177</v>
      </c>
      <c r="C230" s="61">
        <f t="shared" si="22"/>
        <v>0</v>
      </c>
      <c r="D230" s="95"/>
      <c r="E230" s="96"/>
      <c r="F230" s="97"/>
      <c r="G230" s="98"/>
      <c r="H230" s="66"/>
      <c r="I230" s="67"/>
      <c r="J230" s="68"/>
      <c r="K230" s="104"/>
      <c r="L230" s="100"/>
      <c r="M230" s="101"/>
      <c r="N230" s="102"/>
      <c r="O230" s="103"/>
      <c r="P230" s="4"/>
      <c r="Q230" s="74">
        <f t="shared" si="20"/>
        <v>0</v>
      </c>
      <c r="R230" s="80">
        <v>2</v>
      </c>
      <c r="S230" s="80">
        <f t="shared" si="24"/>
        <v>0</v>
      </c>
      <c r="T230" s="33">
        <f t="shared" si="25"/>
        <v>0</v>
      </c>
    </row>
    <row r="231" spans="1:20" ht="15" thickBot="1">
      <c r="A231" s="8"/>
      <c r="B231" s="268" t="s">
        <v>666</v>
      </c>
      <c r="C231" s="61">
        <f t="shared" si="22"/>
        <v>0</v>
      </c>
      <c r="D231" s="95"/>
      <c r="E231" s="96"/>
      <c r="F231" s="97"/>
      <c r="G231" s="98"/>
      <c r="H231" s="66"/>
      <c r="I231" s="67"/>
      <c r="J231" s="68"/>
      <c r="K231" s="104"/>
      <c r="L231" s="100"/>
      <c r="M231" s="101"/>
      <c r="N231" s="102"/>
      <c r="O231" s="103"/>
      <c r="P231" s="4"/>
      <c r="Q231" s="74">
        <f t="shared" si="20"/>
        <v>0</v>
      </c>
      <c r="R231" s="80">
        <v>2</v>
      </c>
      <c r="S231" s="80">
        <f t="shared" si="24"/>
        <v>0</v>
      </c>
      <c r="T231" s="33">
        <f t="shared" si="25"/>
        <v>0</v>
      </c>
    </row>
    <row r="232" spans="1:20" ht="15" thickBot="1">
      <c r="A232" s="8"/>
      <c r="B232" s="268" t="s">
        <v>176</v>
      </c>
      <c r="C232" s="61">
        <f t="shared" si="22"/>
        <v>0</v>
      </c>
      <c r="D232" s="95"/>
      <c r="E232" s="96"/>
      <c r="F232" s="97"/>
      <c r="G232" s="98"/>
      <c r="H232" s="66"/>
      <c r="I232" s="67"/>
      <c r="J232" s="68"/>
      <c r="K232" s="104"/>
      <c r="L232" s="100"/>
      <c r="M232" s="101"/>
      <c r="N232" s="102"/>
      <c r="O232" s="103"/>
      <c r="P232" s="4"/>
      <c r="Q232" s="74">
        <f aca="true" t="shared" si="26" ref="Q232:Q295">SUM(D232:P232)</f>
        <v>0</v>
      </c>
      <c r="R232" s="80">
        <v>2</v>
      </c>
      <c r="S232" s="80">
        <f t="shared" si="24"/>
        <v>0</v>
      </c>
      <c r="T232" s="33">
        <f t="shared" si="25"/>
        <v>0</v>
      </c>
    </row>
    <row r="233" spans="1:20" ht="15" thickBot="1">
      <c r="A233" s="8"/>
      <c r="B233" s="268" t="s">
        <v>592</v>
      </c>
      <c r="C233" s="61">
        <f t="shared" si="22"/>
        <v>0</v>
      </c>
      <c r="D233" s="95"/>
      <c r="E233" s="96"/>
      <c r="F233" s="97"/>
      <c r="G233" s="98"/>
      <c r="H233" s="66"/>
      <c r="I233" s="67"/>
      <c r="J233" s="68"/>
      <c r="K233" s="104"/>
      <c r="L233" s="100"/>
      <c r="M233" s="101"/>
      <c r="N233" s="102"/>
      <c r="O233" s="103"/>
      <c r="P233" s="4"/>
      <c r="Q233" s="74">
        <f t="shared" si="26"/>
        <v>0</v>
      </c>
      <c r="R233" s="80">
        <v>2</v>
      </c>
      <c r="S233" s="80">
        <f t="shared" si="24"/>
        <v>0</v>
      </c>
      <c r="T233" s="33">
        <f t="shared" si="25"/>
        <v>0</v>
      </c>
    </row>
    <row r="234" spans="1:20" ht="15" thickBot="1">
      <c r="A234" s="8"/>
      <c r="B234" s="268" t="s">
        <v>174</v>
      </c>
      <c r="C234" s="61">
        <f t="shared" si="22"/>
        <v>0</v>
      </c>
      <c r="D234" s="95"/>
      <c r="E234" s="96"/>
      <c r="F234" s="97"/>
      <c r="G234" s="98"/>
      <c r="H234" s="66"/>
      <c r="I234" s="67"/>
      <c r="J234" s="68"/>
      <c r="K234" s="104"/>
      <c r="L234" s="100"/>
      <c r="M234" s="101"/>
      <c r="N234" s="102"/>
      <c r="O234" s="103"/>
      <c r="P234" s="4"/>
      <c r="Q234" s="74">
        <f t="shared" si="26"/>
        <v>0</v>
      </c>
      <c r="R234" s="80">
        <v>2</v>
      </c>
      <c r="S234" s="80">
        <f t="shared" si="24"/>
        <v>0</v>
      </c>
      <c r="T234" s="33">
        <f t="shared" si="25"/>
        <v>0</v>
      </c>
    </row>
    <row r="235" spans="1:20" ht="15" thickBot="1">
      <c r="A235" s="8"/>
      <c r="B235" s="268" t="s">
        <v>610</v>
      </c>
      <c r="C235" s="61">
        <f t="shared" si="22"/>
        <v>0</v>
      </c>
      <c r="D235" s="95"/>
      <c r="E235" s="96"/>
      <c r="F235" s="97"/>
      <c r="G235" s="98"/>
      <c r="H235" s="66"/>
      <c r="I235" s="67"/>
      <c r="J235" s="68"/>
      <c r="K235" s="104"/>
      <c r="L235" s="100"/>
      <c r="M235" s="101"/>
      <c r="N235" s="102"/>
      <c r="O235" s="103"/>
      <c r="P235" s="4"/>
      <c r="Q235" s="74">
        <f t="shared" si="26"/>
        <v>0</v>
      </c>
      <c r="R235" s="80">
        <v>2</v>
      </c>
      <c r="S235" s="80">
        <f t="shared" si="24"/>
        <v>0</v>
      </c>
      <c r="T235" s="33">
        <f t="shared" si="25"/>
        <v>0</v>
      </c>
    </row>
    <row r="236" spans="1:20" ht="15" thickBot="1">
      <c r="A236" s="8"/>
      <c r="B236" s="268" t="s">
        <v>687</v>
      </c>
      <c r="C236" s="61">
        <f t="shared" si="22"/>
        <v>0</v>
      </c>
      <c r="D236" s="95"/>
      <c r="E236" s="96"/>
      <c r="F236" s="97"/>
      <c r="G236" s="98"/>
      <c r="H236" s="66"/>
      <c r="I236" s="67"/>
      <c r="J236" s="68"/>
      <c r="K236" s="104"/>
      <c r="L236" s="100"/>
      <c r="M236" s="101"/>
      <c r="N236" s="102"/>
      <c r="O236" s="103"/>
      <c r="P236" s="4"/>
      <c r="Q236" s="74">
        <f t="shared" si="26"/>
        <v>0</v>
      </c>
      <c r="R236" s="80">
        <v>2</v>
      </c>
      <c r="S236" s="80">
        <f t="shared" si="24"/>
        <v>0</v>
      </c>
      <c r="T236" s="33">
        <f t="shared" si="25"/>
        <v>0</v>
      </c>
    </row>
    <row r="237" spans="1:20" ht="15" thickBot="1">
      <c r="A237" s="8"/>
      <c r="B237" s="268" t="s">
        <v>500</v>
      </c>
      <c r="C237" s="61">
        <f t="shared" si="22"/>
        <v>0</v>
      </c>
      <c r="D237" s="95"/>
      <c r="E237" s="96"/>
      <c r="F237" s="97"/>
      <c r="G237" s="98"/>
      <c r="H237" s="66"/>
      <c r="I237" s="67"/>
      <c r="J237" s="68"/>
      <c r="K237" s="104"/>
      <c r="L237" s="100"/>
      <c r="M237" s="101"/>
      <c r="N237" s="102"/>
      <c r="O237" s="103"/>
      <c r="P237" s="4"/>
      <c r="Q237" s="74">
        <f t="shared" si="26"/>
        <v>0</v>
      </c>
      <c r="R237" s="80">
        <v>2</v>
      </c>
      <c r="S237" s="80">
        <f t="shared" si="24"/>
        <v>0</v>
      </c>
      <c r="T237" s="33">
        <f t="shared" si="25"/>
        <v>0</v>
      </c>
    </row>
    <row r="238" spans="1:20" ht="15" thickBot="1">
      <c r="A238" s="8"/>
      <c r="B238" s="268" t="s">
        <v>173</v>
      </c>
      <c r="C238" s="61">
        <f t="shared" si="22"/>
        <v>0</v>
      </c>
      <c r="D238" s="95"/>
      <c r="E238" s="96"/>
      <c r="F238" s="97"/>
      <c r="G238" s="98"/>
      <c r="H238" s="66"/>
      <c r="I238" s="67"/>
      <c r="J238" s="68"/>
      <c r="K238" s="104"/>
      <c r="L238" s="100"/>
      <c r="M238" s="101"/>
      <c r="N238" s="102"/>
      <c r="O238" s="103"/>
      <c r="P238" s="4"/>
      <c r="Q238" s="74">
        <f t="shared" si="26"/>
        <v>0</v>
      </c>
      <c r="R238" s="80">
        <v>2</v>
      </c>
      <c r="S238" s="80">
        <f t="shared" si="24"/>
        <v>0</v>
      </c>
      <c r="T238" s="33">
        <f t="shared" si="25"/>
        <v>0</v>
      </c>
    </row>
    <row r="239" spans="1:20" ht="15" thickBot="1">
      <c r="A239" s="8"/>
      <c r="B239" s="268" t="s">
        <v>634</v>
      </c>
      <c r="C239" s="61">
        <f t="shared" si="22"/>
        <v>0</v>
      </c>
      <c r="D239" s="95"/>
      <c r="E239" s="96"/>
      <c r="F239" s="97"/>
      <c r="G239" s="98"/>
      <c r="H239" s="66"/>
      <c r="I239" s="67"/>
      <c r="J239" s="68"/>
      <c r="K239" s="104"/>
      <c r="L239" s="100"/>
      <c r="M239" s="101"/>
      <c r="N239" s="102"/>
      <c r="O239" s="103"/>
      <c r="P239" s="4"/>
      <c r="Q239" s="74">
        <f t="shared" si="26"/>
        <v>0</v>
      </c>
      <c r="R239" s="80">
        <v>2</v>
      </c>
      <c r="S239" s="80">
        <f t="shared" si="24"/>
        <v>0</v>
      </c>
      <c r="T239" s="33">
        <f t="shared" si="25"/>
        <v>0</v>
      </c>
    </row>
    <row r="240" spans="1:20" ht="15" thickBot="1">
      <c r="A240" s="8"/>
      <c r="B240" s="268" t="s">
        <v>600</v>
      </c>
      <c r="C240" s="61">
        <f t="shared" si="22"/>
        <v>0</v>
      </c>
      <c r="D240" s="95"/>
      <c r="E240" s="96"/>
      <c r="F240" s="97"/>
      <c r="G240" s="98"/>
      <c r="H240" s="66"/>
      <c r="I240" s="67"/>
      <c r="J240" s="68"/>
      <c r="K240" s="104"/>
      <c r="L240" s="100"/>
      <c r="M240" s="101"/>
      <c r="N240" s="102"/>
      <c r="O240" s="103"/>
      <c r="P240" s="4"/>
      <c r="Q240" s="74">
        <f t="shared" si="26"/>
        <v>0</v>
      </c>
      <c r="R240" s="80">
        <v>2</v>
      </c>
      <c r="S240" s="80">
        <f t="shared" si="24"/>
        <v>0</v>
      </c>
      <c r="T240" s="33">
        <f t="shared" si="25"/>
        <v>0</v>
      </c>
    </row>
    <row r="241" spans="1:20" ht="15" thickBot="1">
      <c r="A241" s="8"/>
      <c r="B241" s="268" t="s">
        <v>171</v>
      </c>
      <c r="C241" s="61">
        <f t="shared" si="22"/>
        <v>0</v>
      </c>
      <c r="D241" s="95"/>
      <c r="E241" s="96"/>
      <c r="F241" s="97"/>
      <c r="G241" s="98"/>
      <c r="H241" s="66"/>
      <c r="I241" s="67"/>
      <c r="J241" s="68"/>
      <c r="K241" s="104"/>
      <c r="L241" s="100"/>
      <c r="M241" s="101"/>
      <c r="N241" s="102"/>
      <c r="O241" s="103"/>
      <c r="P241" s="4"/>
      <c r="Q241" s="74">
        <f t="shared" si="26"/>
        <v>0</v>
      </c>
      <c r="R241" s="80">
        <v>2</v>
      </c>
      <c r="S241" s="80">
        <f t="shared" si="24"/>
        <v>0</v>
      </c>
      <c r="T241" s="33">
        <f t="shared" si="25"/>
        <v>0</v>
      </c>
    </row>
    <row r="242" spans="1:20" ht="15" thickBot="1">
      <c r="A242" s="8"/>
      <c r="B242" s="268" t="s">
        <v>169</v>
      </c>
      <c r="C242" s="61">
        <f t="shared" si="22"/>
        <v>0</v>
      </c>
      <c r="D242" s="95"/>
      <c r="E242" s="96"/>
      <c r="F242" s="97"/>
      <c r="G242" s="98"/>
      <c r="H242" s="66"/>
      <c r="I242" s="67"/>
      <c r="J242" s="68"/>
      <c r="K242" s="104"/>
      <c r="L242" s="100"/>
      <c r="M242" s="101"/>
      <c r="N242" s="102"/>
      <c r="O242" s="103"/>
      <c r="P242" s="4"/>
      <c r="Q242" s="74">
        <f t="shared" si="26"/>
        <v>0</v>
      </c>
      <c r="R242" s="80">
        <v>2</v>
      </c>
      <c r="S242" s="80">
        <f t="shared" si="24"/>
        <v>0</v>
      </c>
      <c r="T242" s="33">
        <f t="shared" si="25"/>
        <v>0</v>
      </c>
    </row>
    <row r="243" spans="1:20" ht="15" thickBot="1">
      <c r="A243" s="8"/>
      <c r="B243" s="268" t="s">
        <v>168</v>
      </c>
      <c r="C243" s="61">
        <f t="shared" si="22"/>
        <v>0</v>
      </c>
      <c r="D243" s="95"/>
      <c r="E243" s="96"/>
      <c r="F243" s="97"/>
      <c r="G243" s="98"/>
      <c r="H243" s="66"/>
      <c r="I243" s="67"/>
      <c r="J243" s="68"/>
      <c r="K243" s="104"/>
      <c r="L243" s="100"/>
      <c r="M243" s="101"/>
      <c r="N243" s="102"/>
      <c r="O243" s="103"/>
      <c r="P243" s="4"/>
      <c r="Q243" s="74">
        <f t="shared" si="26"/>
        <v>0</v>
      </c>
      <c r="R243" s="80">
        <v>2</v>
      </c>
      <c r="S243" s="80">
        <f t="shared" si="24"/>
        <v>0</v>
      </c>
      <c r="T243" s="33">
        <f t="shared" si="25"/>
        <v>0</v>
      </c>
    </row>
    <row r="244" spans="1:20" ht="15" thickBot="1">
      <c r="A244" s="8"/>
      <c r="B244" s="268" t="s">
        <v>166</v>
      </c>
      <c r="C244" s="61">
        <f t="shared" si="22"/>
        <v>0</v>
      </c>
      <c r="D244" s="95"/>
      <c r="E244" s="96"/>
      <c r="F244" s="97"/>
      <c r="G244" s="98"/>
      <c r="H244" s="66"/>
      <c r="I244" s="67"/>
      <c r="J244" s="68"/>
      <c r="K244" s="104"/>
      <c r="L244" s="100"/>
      <c r="M244" s="101"/>
      <c r="N244" s="102"/>
      <c r="O244" s="103"/>
      <c r="P244" s="4"/>
      <c r="Q244" s="74">
        <f t="shared" si="26"/>
        <v>0</v>
      </c>
      <c r="R244" s="80">
        <v>2</v>
      </c>
      <c r="S244" s="80">
        <f t="shared" si="24"/>
        <v>0</v>
      </c>
      <c r="T244" s="33">
        <f t="shared" si="25"/>
        <v>0</v>
      </c>
    </row>
    <row r="245" spans="1:20" ht="15" thickBot="1">
      <c r="A245" s="8"/>
      <c r="B245" s="268" t="s">
        <v>612</v>
      </c>
      <c r="C245" s="61">
        <f t="shared" si="22"/>
        <v>0</v>
      </c>
      <c r="D245" s="95"/>
      <c r="E245" s="96"/>
      <c r="F245" s="97"/>
      <c r="G245" s="98"/>
      <c r="H245" s="66"/>
      <c r="I245" s="67"/>
      <c r="J245" s="68"/>
      <c r="K245" s="104"/>
      <c r="L245" s="100"/>
      <c r="M245" s="101"/>
      <c r="N245" s="102"/>
      <c r="O245" s="103"/>
      <c r="P245" s="4"/>
      <c r="Q245" s="74">
        <f t="shared" si="26"/>
        <v>0</v>
      </c>
      <c r="R245" s="80">
        <v>2</v>
      </c>
      <c r="S245" s="80">
        <f aca="true" t="shared" si="27" ref="S245:S252">Q245*R245</f>
        <v>0</v>
      </c>
      <c r="T245" s="33">
        <f t="shared" si="25"/>
        <v>0</v>
      </c>
    </row>
    <row r="246" spans="1:20" ht="15" thickBot="1">
      <c r="A246" s="8"/>
      <c r="B246" s="268" t="s">
        <v>164</v>
      </c>
      <c r="C246" s="61">
        <f t="shared" si="22"/>
        <v>0</v>
      </c>
      <c r="D246" s="95"/>
      <c r="E246" s="96"/>
      <c r="F246" s="97"/>
      <c r="G246" s="98"/>
      <c r="H246" s="66"/>
      <c r="I246" s="67"/>
      <c r="J246" s="68"/>
      <c r="K246" s="104"/>
      <c r="L246" s="100"/>
      <c r="M246" s="101"/>
      <c r="N246" s="102"/>
      <c r="O246" s="103"/>
      <c r="P246" s="4"/>
      <c r="Q246" s="74">
        <f t="shared" si="26"/>
        <v>0</v>
      </c>
      <c r="R246" s="80">
        <v>2</v>
      </c>
      <c r="S246" s="80">
        <f t="shared" si="27"/>
        <v>0</v>
      </c>
      <c r="T246" s="33">
        <f t="shared" si="25"/>
        <v>0</v>
      </c>
    </row>
    <row r="247" spans="1:20" ht="15" thickBot="1">
      <c r="A247" s="8"/>
      <c r="B247" s="268" t="s">
        <v>641</v>
      </c>
      <c r="C247" s="61">
        <f t="shared" si="22"/>
        <v>0</v>
      </c>
      <c r="D247" s="95"/>
      <c r="E247" s="96"/>
      <c r="F247" s="97"/>
      <c r="G247" s="98"/>
      <c r="H247" s="66"/>
      <c r="I247" s="67"/>
      <c r="J247" s="68"/>
      <c r="K247" s="104"/>
      <c r="L247" s="100"/>
      <c r="M247" s="101"/>
      <c r="N247" s="102"/>
      <c r="O247" s="103"/>
      <c r="P247" s="4"/>
      <c r="Q247" s="74">
        <f t="shared" si="26"/>
        <v>0</v>
      </c>
      <c r="R247" s="80">
        <v>2</v>
      </c>
      <c r="S247" s="80">
        <f t="shared" si="27"/>
        <v>0</v>
      </c>
      <c r="T247" s="33">
        <f t="shared" si="25"/>
        <v>0</v>
      </c>
    </row>
    <row r="248" spans="1:20" ht="15" thickBot="1">
      <c r="A248" s="8"/>
      <c r="B248" s="268" t="s">
        <v>162</v>
      </c>
      <c r="C248" s="61">
        <f t="shared" si="22"/>
        <v>0</v>
      </c>
      <c r="D248" s="95"/>
      <c r="E248" s="96"/>
      <c r="F248" s="97"/>
      <c r="G248" s="98"/>
      <c r="H248" s="66"/>
      <c r="I248" s="67"/>
      <c r="J248" s="68"/>
      <c r="K248" s="104"/>
      <c r="L248" s="100"/>
      <c r="M248" s="101"/>
      <c r="N248" s="102"/>
      <c r="O248" s="103"/>
      <c r="P248" s="4"/>
      <c r="Q248" s="74">
        <f t="shared" si="26"/>
        <v>0</v>
      </c>
      <c r="R248" s="80">
        <v>2</v>
      </c>
      <c r="S248" s="80">
        <f t="shared" si="27"/>
        <v>0</v>
      </c>
      <c r="T248" s="33">
        <f t="shared" si="25"/>
        <v>0</v>
      </c>
    </row>
    <row r="249" spans="1:20" ht="15" thickBot="1">
      <c r="A249" s="8"/>
      <c r="B249" s="268" t="s">
        <v>160</v>
      </c>
      <c r="C249" s="61">
        <f t="shared" si="22"/>
        <v>0</v>
      </c>
      <c r="D249" s="95"/>
      <c r="E249" s="96"/>
      <c r="F249" s="97"/>
      <c r="G249" s="98"/>
      <c r="H249" s="66"/>
      <c r="I249" s="67"/>
      <c r="J249" s="68"/>
      <c r="K249" s="104"/>
      <c r="L249" s="100"/>
      <c r="M249" s="101"/>
      <c r="N249" s="102"/>
      <c r="O249" s="103"/>
      <c r="P249" s="4"/>
      <c r="Q249" s="74">
        <f t="shared" si="26"/>
        <v>0</v>
      </c>
      <c r="R249" s="80">
        <v>2</v>
      </c>
      <c r="S249" s="80">
        <f t="shared" si="27"/>
        <v>0</v>
      </c>
      <c r="T249" s="33">
        <f t="shared" si="25"/>
        <v>0</v>
      </c>
    </row>
    <row r="250" spans="1:20" ht="15" thickBot="1">
      <c r="A250" s="8"/>
      <c r="B250" s="268" t="s">
        <v>158</v>
      </c>
      <c r="C250" s="61">
        <f t="shared" si="22"/>
        <v>0</v>
      </c>
      <c r="D250" s="95"/>
      <c r="E250" s="96"/>
      <c r="F250" s="97"/>
      <c r="G250" s="98"/>
      <c r="H250" s="66"/>
      <c r="I250" s="67"/>
      <c r="J250" s="68"/>
      <c r="K250" s="104"/>
      <c r="L250" s="100"/>
      <c r="M250" s="101"/>
      <c r="N250" s="102"/>
      <c r="O250" s="103"/>
      <c r="P250" s="4"/>
      <c r="Q250" s="74">
        <f t="shared" si="26"/>
        <v>0</v>
      </c>
      <c r="R250" s="80">
        <v>2</v>
      </c>
      <c r="S250" s="80">
        <f t="shared" si="27"/>
        <v>0</v>
      </c>
      <c r="T250" s="33">
        <f t="shared" si="25"/>
        <v>0</v>
      </c>
    </row>
    <row r="251" spans="1:20" ht="15" thickBot="1">
      <c r="A251" s="8"/>
      <c r="B251" s="268" t="s">
        <v>596</v>
      </c>
      <c r="C251" s="61">
        <f t="shared" si="22"/>
        <v>0</v>
      </c>
      <c r="D251" s="95"/>
      <c r="E251" s="96"/>
      <c r="F251" s="97"/>
      <c r="G251" s="98"/>
      <c r="H251" s="66"/>
      <c r="I251" s="67"/>
      <c r="J251" s="68"/>
      <c r="K251" s="104"/>
      <c r="L251" s="100"/>
      <c r="M251" s="101"/>
      <c r="N251" s="102"/>
      <c r="O251" s="103"/>
      <c r="P251" s="4"/>
      <c r="Q251" s="74">
        <f t="shared" si="26"/>
        <v>0</v>
      </c>
      <c r="R251" s="80">
        <v>2</v>
      </c>
      <c r="S251" s="80">
        <f t="shared" si="27"/>
        <v>0</v>
      </c>
      <c r="T251" s="33">
        <f t="shared" si="25"/>
        <v>0</v>
      </c>
    </row>
    <row r="252" spans="1:20" ht="15" thickBot="1">
      <c r="A252" s="8"/>
      <c r="B252" s="268" t="s">
        <v>675</v>
      </c>
      <c r="C252" s="61">
        <f t="shared" si="22"/>
        <v>0</v>
      </c>
      <c r="D252" s="95"/>
      <c r="E252" s="96"/>
      <c r="F252" s="97"/>
      <c r="G252" s="98"/>
      <c r="H252" s="66"/>
      <c r="I252" s="67"/>
      <c r="J252" s="68"/>
      <c r="K252" s="104"/>
      <c r="L252" s="100"/>
      <c r="M252" s="101"/>
      <c r="N252" s="102"/>
      <c r="O252" s="103"/>
      <c r="P252" s="4"/>
      <c r="Q252" s="74">
        <f t="shared" si="26"/>
        <v>0</v>
      </c>
      <c r="R252" s="80">
        <v>2</v>
      </c>
      <c r="S252" s="80">
        <f t="shared" si="27"/>
        <v>0</v>
      </c>
      <c r="T252" s="33">
        <f t="shared" si="25"/>
        <v>0</v>
      </c>
    </row>
    <row r="253" spans="1:20" ht="15" thickBot="1">
      <c r="A253" s="8"/>
      <c r="B253" s="268" t="s">
        <v>513</v>
      </c>
      <c r="C253" s="61">
        <f t="shared" si="22"/>
        <v>0</v>
      </c>
      <c r="D253" s="95"/>
      <c r="E253" s="96"/>
      <c r="F253" s="97"/>
      <c r="G253" s="98"/>
      <c r="H253" s="66"/>
      <c r="I253" s="67"/>
      <c r="J253" s="68"/>
      <c r="K253" s="104"/>
      <c r="L253" s="100"/>
      <c r="M253" s="101"/>
      <c r="N253" s="102"/>
      <c r="O253" s="103"/>
      <c r="P253" s="4"/>
      <c r="Q253" s="74">
        <f t="shared" si="26"/>
        <v>0</v>
      </c>
      <c r="R253" s="80">
        <v>2</v>
      </c>
      <c r="S253" s="80">
        <f aca="true" t="shared" si="28" ref="S253:S284">Q253*R253</f>
        <v>0</v>
      </c>
      <c r="T253" s="33">
        <f t="shared" si="25"/>
        <v>0</v>
      </c>
    </row>
    <row r="254" spans="1:20" ht="15" thickBot="1">
      <c r="A254" s="8"/>
      <c r="B254" s="268" t="s">
        <v>156</v>
      </c>
      <c r="C254" s="61">
        <f t="shared" si="22"/>
        <v>0</v>
      </c>
      <c r="D254" s="95"/>
      <c r="E254" s="96"/>
      <c r="F254" s="97"/>
      <c r="G254" s="98"/>
      <c r="H254" s="66"/>
      <c r="I254" s="67"/>
      <c r="J254" s="68"/>
      <c r="K254" s="104"/>
      <c r="L254" s="100"/>
      <c r="M254" s="101"/>
      <c r="N254" s="102"/>
      <c r="O254" s="103"/>
      <c r="P254" s="4"/>
      <c r="Q254" s="74">
        <f t="shared" si="26"/>
        <v>0</v>
      </c>
      <c r="R254" s="80">
        <v>2</v>
      </c>
      <c r="S254" s="80">
        <f t="shared" si="28"/>
        <v>0</v>
      </c>
      <c r="T254" s="33">
        <f t="shared" si="25"/>
        <v>0</v>
      </c>
    </row>
    <row r="255" spans="1:20" ht="15" thickBot="1">
      <c r="A255" s="8"/>
      <c r="B255" s="268" t="s">
        <v>473</v>
      </c>
      <c r="C255" s="61">
        <f t="shared" si="22"/>
        <v>0</v>
      </c>
      <c r="D255" s="95"/>
      <c r="E255" s="96"/>
      <c r="F255" s="97"/>
      <c r="G255" s="98"/>
      <c r="H255" s="66"/>
      <c r="I255" s="67"/>
      <c r="J255" s="68"/>
      <c r="K255" s="104"/>
      <c r="L255" s="100"/>
      <c r="M255" s="101"/>
      <c r="N255" s="102"/>
      <c r="O255" s="103"/>
      <c r="P255" s="4"/>
      <c r="Q255" s="74">
        <f t="shared" si="26"/>
        <v>0</v>
      </c>
      <c r="R255" s="80">
        <v>2</v>
      </c>
      <c r="S255" s="80">
        <f t="shared" si="28"/>
        <v>0</v>
      </c>
      <c r="T255" s="33">
        <f t="shared" si="25"/>
        <v>0</v>
      </c>
    </row>
    <row r="256" spans="1:20" ht="15" thickBot="1">
      <c r="A256" s="8"/>
      <c r="B256" s="268" t="s">
        <v>152</v>
      </c>
      <c r="C256" s="61">
        <f t="shared" si="22"/>
        <v>0</v>
      </c>
      <c r="D256" s="95"/>
      <c r="E256" s="96"/>
      <c r="F256" s="97"/>
      <c r="G256" s="98"/>
      <c r="H256" s="66"/>
      <c r="I256" s="67"/>
      <c r="J256" s="68"/>
      <c r="K256" s="104"/>
      <c r="L256" s="100"/>
      <c r="M256" s="101"/>
      <c r="N256" s="102"/>
      <c r="O256" s="103"/>
      <c r="P256" s="4"/>
      <c r="Q256" s="74">
        <f t="shared" si="26"/>
        <v>0</v>
      </c>
      <c r="R256" s="80">
        <v>2</v>
      </c>
      <c r="S256" s="80">
        <f t="shared" si="28"/>
        <v>0</v>
      </c>
      <c r="T256" s="33">
        <f t="shared" si="25"/>
        <v>0</v>
      </c>
    </row>
    <row r="257" spans="1:20" ht="15" thickBot="1">
      <c r="A257" s="8"/>
      <c r="B257" s="268" t="s">
        <v>665</v>
      </c>
      <c r="C257" s="61">
        <f t="shared" si="22"/>
        <v>0</v>
      </c>
      <c r="D257" s="95"/>
      <c r="E257" s="96"/>
      <c r="F257" s="97"/>
      <c r="G257" s="98"/>
      <c r="H257" s="66"/>
      <c r="I257" s="67"/>
      <c r="J257" s="68"/>
      <c r="K257" s="104"/>
      <c r="L257" s="100"/>
      <c r="M257" s="101"/>
      <c r="N257" s="102"/>
      <c r="O257" s="103"/>
      <c r="P257" s="4"/>
      <c r="Q257" s="74">
        <f t="shared" si="26"/>
        <v>0</v>
      </c>
      <c r="R257" s="80">
        <v>2</v>
      </c>
      <c r="S257" s="80">
        <f t="shared" si="28"/>
        <v>0</v>
      </c>
      <c r="T257" s="33">
        <f t="shared" si="25"/>
        <v>0</v>
      </c>
    </row>
    <row r="258" spans="1:20" ht="15" thickBot="1">
      <c r="A258" s="8"/>
      <c r="B258" s="268" t="s">
        <v>150</v>
      </c>
      <c r="C258" s="61">
        <f t="shared" si="22"/>
        <v>0</v>
      </c>
      <c r="D258" s="95"/>
      <c r="E258" s="96"/>
      <c r="F258" s="97"/>
      <c r="G258" s="98"/>
      <c r="H258" s="66"/>
      <c r="I258" s="67"/>
      <c r="J258" s="68"/>
      <c r="K258" s="104"/>
      <c r="L258" s="100"/>
      <c r="M258" s="101"/>
      <c r="N258" s="102"/>
      <c r="O258" s="103"/>
      <c r="P258" s="4"/>
      <c r="Q258" s="74">
        <f t="shared" si="26"/>
        <v>0</v>
      </c>
      <c r="R258" s="80">
        <v>2</v>
      </c>
      <c r="S258" s="80">
        <f t="shared" si="28"/>
        <v>0</v>
      </c>
      <c r="T258" s="33">
        <f t="shared" si="25"/>
        <v>0</v>
      </c>
    </row>
    <row r="259" spans="1:20" ht="15" thickBot="1">
      <c r="A259" s="8"/>
      <c r="B259" s="268" t="s">
        <v>148</v>
      </c>
      <c r="C259" s="61">
        <f aca="true" t="shared" si="29" ref="C259:C322">(1*D259)+(2*E259)+(5*F259)+(10*G259)+(20*H259)+(10*I259)+(20*J259)+(30*K259)+(12*L259)+(15*M259)+(35*N259)+(40*O259)+(10*P259)+S259</f>
        <v>0</v>
      </c>
      <c r="D259" s="95"/>
      <c r="E259" s="96"/>
      <c r="F259" s="97"/>
      <c r="G259" s="98"/>
      <c r="H259" s="66"/>
      <c r="I259" s="67"/>
      <c r="J259" s="68"/>
      <c r="K259" s="104"/>
      <c r="L259" s="100"/>
      <c r="M259" s="101"/>
      <c r="N259" s="102"/>
      <c r="O259" s="103"/>
      <c r="P259" s="4"/>
      <c r="Q259" s="74">
        <f t="shared" si="26"/>
        <v>0</v>
      </c>
      <c r="R259" s="80">
        <v>2</v>
      </c>
      <c r="S259" s="80">
        <f t="shared" si="28"/>
        <v>0</v>
      </c>
      <c r="T259" s="33">
        <f aca="true" t="shared" si="30" ref="T259:T322">SUM(D259:P259)</f>
        <v>0</v>
      </c>
    </row>
    <row r="260" spans="1:20" ht="15" thickBot="1">
      <c r="A260" s="8"/>
      <c r="B260" s="268" t="s">
        <v>146</v>
      </c>
      <c r="C260" s="61">
        <f t="shared" si="29"/>
        <v>0</v>
      </c>
      <c r="D260" s="95"/>
      <c r="E260" s="96"/>
      <c r="F260" s="97"/>
      <c r="G260" s="98"/>
      <c r="H260" s="66"/>
      <c r="I260" s="67"/>
      <c r="J260" s="68"/>
      <c r="K260" s="104"/>
      <c r="L260" s="100"/>
      <c r="M260" s="101"/>
      <c r="N260" s="102"/>
      <c r="O260" s="103"/>
      <c r="P260" s="4"/>
      <c r="Q260" s="74">
        <f t="shared" si="26"/>
        <v>0</v>
      </c>
      <c r="R260" s="80">
        <v>2</v>
      </c>
      <c r="S260" s="80">
        <f t="shared" si="28"/>
        <v>0</v>
      </c>
      <c r="T260" s="33">
        <f t="shared" si="30"/>
        <v>0</v>
      </c>
    </row>
    <row r="261" spans="1:20" ht="15" thickBot="1">
      <c r="A261" s="8"/>
      <c r="B261" s="268" t="s">
        <v>501</v>
      </c>
      <c r="C261" s="61">
        <f t="shared" si="29"/>
        <v>0</v>
      </c>
      <c r="D261" s="95"/>
      <c r="E261" s="96"/>
      <c r="F261" s="97"/>
      <c r="G261" s="98"/>
      <c r="H261" s="66"/>
      <c r="I261" s="67"/>
      <c r="J261" s="68"/>
      <c r="K261" s="104"/>
      <c r="L261" s="100"/>
      <c r="M261" s="101"/>
      <c r="N261" s="102"/>
      <c r="O261" s="103"/>
      <c r="P261" s="4"/>
      <c r="Q261" s="74">
        <f t="shared" si="26"/>
        <v>0</v>
      </c>
      <c r="R261" s="80">
        <v>2</v>
      </c>
      <c r="S261" s="80">
        <f t="shared" si="28"/>
        <v>0</v>
      </c>
      <c r="T261" s="33">
        <f t="shared" si="30"/>
        <v>0</v>
      </c>
    </row>
    <row r="262" spans="1:20" ht="15" thickBot="1">
      <c r="A262" s="8"/>
      <c r="B262" s="268" t="s">
        <v>686</v>
      </c>
      <c r="C262" s="61">
        <f t="shared" si="29"/>
        <v>0</v>
      </c>
      <c r="D262" s="95"/>
      <c r="E262" s="96"/>
      <c r="F262" s="97"/>
      <c r="G262" s="98"/>
      <c r="H262" s="66"/>
      <c r="I262" s="67"/>
      <c r="J262" s="68"/>
      <c r="K262" s="104"/>
      <c r="L262" s="100"/>
      <c r="M262" s="101"/>
      <c r="N262" s="102"/>
      <c r="O262" s="103"/>
      <c r="P262" s="4"/>
      <c r="Q262" s="74">
        <f t="shared" si="26"/>
        <v>0</v>
      </c>
      <c r="R262" s="80">
        <v>2</v>
      </c>
      <c r="S262" s="80">
        <f t="shared" si="28"/>
        <v>0</v>
      </c>
      <c r="T262" s="33">
        <f t="shared" si="30"/>
        <v>0</v>
      </c>
    </row>
    <row r="263" spans="1:20" ht="15" thickBot="1">
      <c r="A263" s="8"/>
      <c r="B263" s="268" t="s">
        <v>664</v>
      </c>
      <c r="C263" s="61">
        <f t="shared" si="29"/>
        <v>0</v>
      </c>
      <c r="D263" s="95"/>
      <c r="E263" s="96"/>
      <c r="F263" s="97"/>
      <c r="G263" s="98"/>
      <c r="H263" s="66"/>
      <c r="I263" s="67"/>
      <c r="J263" s="68"/>
      <c r="K263" s="104"/>
      <c r="L263" s="100"/>
      <c r="M263" s="101"/>
      <c r="N263" s="102"/>
      <c r="O263" s="103"/>
      <c r="P263" s="4"/>
      <c r="Q263" s="74">
        <f t="shared" si="26"/>
        <v>0</v>
      </c>
      <c r="R263" s="80">
        <v>2</v>
      </c>
      <c r="S263" s="80">
        <f t="shared" si="28"/>
        <v>0</v>
      </c>
      <c r="T263" s="33">
        <f t="shared" si="30"/>
        <v>0</v>
      </c>
    </row>
    <row r="264" spans="1:20" ht="15" thickBot="1">
      <c r="A264" s="8"/>
      <c r="B264" s="268" t="s">
        <v>144</v>
      </c>
      <c r="C264" s="61">
        <f t="shared" si="29"/>
        <v>0</v>
      </c>
      <c r="D264" s="95"/>
      <c r="E264" s="96"/>
      <c r="F264" s="97"/>
      <c r="G264" s="98"/>
      <c r="H264" s="66"/>
      <c r="I264" s="67"/>
      <c r="J264" s="68"/>
      <c r="K264" s="104"/>
      <c r="L264" s="100"/>
      <c r="M264" s="101"/>
      <c r="N264" s="102"/>
      <c r="O264" s="103"/>
      <c r="P264" s="4"/>
      <c r="Q264" s="74">
        <f t="shared" si="26"/>
        <v>0</v>
      </c>
      <c r="R264" s="80">
        <v>2</v>
      </c>
      <c r="S264" s="80">
        <f t="shared" si="28"/>
        <v>0</v>
      </c>
      <c r="T264" s="33">
        <f t="shared" si="30"/>
        <v>0</v>
      </c>
    </row>
    <row r="265" spans="1:20" ht="15" thickBot="1">
      <c r="A265" s="8"/>
      <c r="B265" s="268" t="s">
        <v>578</v>
      </c>
      <c r="C265" s="61">
        <f t="shared" si="29"/>
        <v>0</v>
      </c>
      <c r="D265" s="95"/>
      <c r="E265" s="96"/>
      <c r="F265" s="97"/>
      <c r="G265" s="98"/>
      <c r="H265" s="66"/>
      <c r="I265" s="67"/>
      <c r="J265" s="68"/>
      <c r="K265" s="104"/>
      <c r="L265" s="100"/>
      <c r="M265" s="101"/>
      <c r="N265" s="102"/>
      <c r="O265" s="103"/>
      <c r="P265" s="4"/>
      <c r="Q265" s="74">
        <f t="shared" si="26"/>
        <v>0</v>
      </c>
      <c r="R265" s="80">
        <v>2</v>
      </c>
      <c r="S265" s="80">
        <f t="shared" si="28"/>
        <v>0</v>
      </c>
      <c r="T265" s="33">
        <f t="shared" si="30"/>
        <v>0</v>
      </c>
    </row>
    <row r="266" spans="1:20" ht="15" thickBot="1">
      <c r="A266" s="8"/>
      <c r="B266" s="268" t="s">
        <v>505</v>
      </c>
      <c r="C266" s="61">
        <f t="shared" si="29"/>
        <v>0</v>
      </c>
      <c r="D266" s="95"/>
      <c r="E266" s="96"/>
      <c r="F266" s="97"/>
      <c r="G266" s="98"/>
      <c r="H266" s="66"/>
      <c r="I266" s="67"/>
      <c r="J266" s="68"/>
      <c r="K266" s="104"/>
      <c r="L266" s="100"/>
      <c r="M266" s="101"/>
      <c r="N266" s="102"/>
      <c r="O266" s="103"/>
      <c r="P266" s="4"/>
      <c r="Q266" s="74">
        <f t="shared" si="26"/>
        <v>0</v>
      </c>
      <c r="R266" s="80">
        <v>2</v>
      </c>
      <c r="S266" s="80">
        <f t="shared" si="28"/>
        <v>0</v>
      </c>
      <c r="T266" s="33">
        <f t="shared" si="30"/>
        <v>0</v>
      </c>
    </row>
    <row r="267" spans="1:20" ht="15" thickBot="1">
      <c r="A267" s="8"/>
      <c r="B267" s="268" t="s">
        <v>505</v>
      </c>
      <c r="C267" s="61">
        <f t="shared" si="29"/>
        <v>0</v>
      </c>
      <c r="D267" s="95"/>
      <c r="E267" s="96"/>
      <c r="F267" s="97"/>
      <c r="G267" s="98"/>
      <c r="H267" s="66"/>
      <c r="I267" s="67"/>
      <c r="J267" s="68"/>
      <c r="K267" s="104"/>
      <c r="L267" s="100"/>
      <c r="M267" s="101"/>
      <c r="N267" s="102"/>
      <c r="O267" s="103"/>
      <c r="P267" s="4"/>
      <c r="Q267" s="74">
        <f t="shared" si="26"/>
        <v>0</v>
      </c>
      <c r="R267" s="80">
        <v>2</v>
      </c>
      <c r="S267" s="80">
        <f t="shared" si="28"/>
        <v>0</v>
      </c>
      <c r="T267" s="33">
        <f t="shared" si="30"/>
        <v>0</v>
      </c>
    </row>
    <row r="268" spans="1:20" ht="15" thickBot="1">
      <c r="A268" s="8"/>
      <c r="B268" s="268" t="s">
        <v>663</v>
      </c>
      <c r="C268" s="61">
        <f t="shared" si="29"/>
        <v>0</v>
      </c>
      <c r="D268" s="95"/>
      <c r="E268" s="96"/>
      <c r="F268" s="97"/>
      <c r="G268" s="98"/>
      <c r="H268" s="66"/>
      <c r="I268" s="67"/>
      <c r="J268" s="68"/>
      <c r="K268" s="104"/>
      <c r="L268" s="100"/>
      <c r="M268" s="101"/>
      <c r="N268" s="102"/>
      <c r="O268" s="103"/>
      <c r="P268" s="4"/>
      <c r="Q268" s="74">
        <f t="shared" si="26"/>
        <v>0</v>
      </c>
      <c r="R268" s="80">
        <v>2</v>
      </c>
      <c r="S268" s="80">
        <f t="shared" si="28"/>
        <v>0</v>
      </c>
      <c r="T268" s="33">
        <f t="shared" si="30"/>
        <v>0</v>
      </c>
    </row>
    <row r="269" spans="1:20" ht="15" thickBot="1">
      <c r="A269" s="8"/>
      <c r="B269" s="268" t="s">
        <v>143</v>
      </c>
      <c r="C269" s="61">
        <f t="shared" si="29"/>
        <v>0</v>
      </c>
      <c r="D269" s="95"/>
      <c r="E269" s="96"/>
      <c r="F269" s="97"/>
      <c r="G269" s="98"/>
      <c r="H269" s="66"/>
      <c r="I269" s="67"/>
      <c r="J269" s="68"/>
      <c r="K269" s="104"/>
      <c r="L269" s="100"/>
      <c r="M269" s="101"/>
      <c r="N269" s="102"/>
      <c r="O269" s="103"/>
      <c r="P269" s="4"/>
      <c r="Q269" s="74">
        <f t="shared" si="26"/>
        <v>0</v>
      </c>
      <c r="R269" s="80">
        <v>2</v>
      </c>
      <c r="S269" s="80">
        <f t="shared" si="28"/>
        <v>0</v>
      </c>
      <c r="T269" s="33">
        <f t="shared" si="30"/>
        <v>0</v>
      </c>
    </row>
    <row r="270" spans="1:20" ht="15" thickBot="1">
      <c r="A270" s="8"/>
      <c r="B270" s="268" t="s">
        <v>141</v>
      </c>
      <c r="C270" s="61">
        <f t="shared" si="29"/>
        <v>0</v>
      </c>
      <c r="D270" s="95"/>
      <c r="E270" s="96"/>
      <c r="F270" s="97"/>
      <c r="G270" s="98"/>
      <c r="H270" s="66"/>
      <c r="I270" s="67"/>
      <c r="J270" s="68"/>
      <c r="K270" s="104"/>
      <c r="L270" s="100"/>
      <c r="M270" s="101"/>
      <c r="N270" s="102"/>
      <c r="O270" s="103"/>
      <c r="P270" s="4"/>
      <c r="Q270" s="74">
        <f t="shared" si="26"/>
        <v>0</v>
      </c>
      <c r="R270" s="80">
        <v>2</v>
      </c>
      <c r="S270" s="80">
        <f t="shared" si="28"/>
        <v>0</v>
      </c>
      <c r="T270" s="33">
        <f t="shared" si="30"/>
        <v>0</v>
      </c>
    </row>
    <row r="271" spans="1:20" ht="15" thickBot="1">
      <c r="A271" s="8"/>
      <c r="B271" s="268" t="s">
        <v>139</v>
      </c>
      <c r="C271" s="61">
        <f t="shared" si="29"/>
        <v>0</v>
      </c>
      <c r="D271" s="95"/>
      <c r="E271" s="96"/>
      <c r="F271" s="97"/>
      <c r="G271" s="98"/>
      <c r="H271" s="66"/>
      <c r="I271" s="67"/>
      <c r="J271" s="68"/>
      <c r="K271" s="104"/>
      <c r="L271" s="100"/>
      <c r="M271" s="101"/>
      <c r="N271" s="102"/>
      <c r="O271" s="103"/>
      <c r="P271" s="4"/>
      <c r="Q271" s="74">
        <f t="shared" si="26"/>
        <v>0</v>
      </c>
      <c r="R271" s="80">
        <v>2</v>
      </c>
      <c r="S271" s="80">
        <f t="shared" si="28"/>
        <v>0</v>
      </c>
      <c r="T271" s="33">
        <f t="shared" si="30"/>
        <v>0</v>
      </c>
    </row>
    <row r="272" spans="1:20" ht="15" thickBot="1">
      <c r="A272" s="8"/>
      <c r="B272" s="268" t="s">
        <v>137</v>
      </c>
      <c r="C272" s="61">
        <f t="shared" si="29"/>
        <v>0</v>
      </c>
      <c r="D272" s="95"/>
      <c r="E272" s="96"/>
      <c r="F272" s="97"/>
      <c r="G272" s="98"/>
      <c r="H272" s="66"/>
      <c r="I272" s="67"/>
      <c r="J272" s="68"/>
      <c r="K272" s="104"/>
      <c r="L272" s="100"/>
      <c r="M272" s="101"/>
      <c r="N272" s="102"/>
      <c r="O272" s="103"/>
      <c r="P272" s="4"/>
      <c r="Q272" s="74">
        <f t="shared" si="26"/>
        <v>0</v>
      </c>
      <c r="R272" s="80">
        <v>2</v>
      </c>
      <c r="S272" s="80">
        <f t="shared" si="28"/>
        <v>0</v>
      </c>
      <c r="T272" s="33">
        <f t="shared" si="30"/>
        <v>0</v>
      </c>
    </row>
    <row r="273" spans="1:20" ht="15" thickBot="1">
      <c r="A273" s="8"/>
      <c r="B273" s="268" t="s">
        <v>135</v>
      </c>
      <c r="C273" s="61">
        <f t="shared" si="29"/>
        <v>0</v>
      </c>
      <c r="D273" s="95"/>
      <c r="E273" s="96"/>
      <c r="F273" s="97"/>
      <c r="G273" s="98"/>
      <c r="H273" s="66"/>
      <c r="I273" s="67"/>
      <c r="J273" s="68"/>
      <c r="K273" s="104"/>
      <c r="L273" s="100"/>
      <c r="M273" s="101"/>
      <c r="N273" s="102"/>
      <c r="O273" s="103"/>
      <c r="P273" s="4"/>
      <c r="Q273" s="74">
        <f t="shared" si="26"/>
        <v>0</v>
      </c>
      <c r="R273" s="80">
        <v>2</v>
      </c>
      <c r="S273" s="80">
        <f t="shared" si="28"/>
        <v>0</v>
      </c>
      <c r="T273" s="33">
        <f t="shared" si="30"/>
        <v>0</v>
      </c>
    </row>
    <row r="274" spans="1:20" ht="15" thickBot="1">
      <c r="A274" s="8"/>
      <c r="B274" s="268" t="s">
        <v>134</v>
      </c>
      <c r="C274" s="61">
        <f t="shared" si="29"/>
        <v>0</v>
      </c>
      <c r="D274" s="95"/>
      <c r="E274" s="96"/>
      <c r="F274" s="97"/>
      <c r="G274" s="98"/>
      <c r="H274" s="66"/>
      <c r="I274" s="67"/>
      <c r="J274" s="68"/>
      <c r="K274" s="104"/>
      <c r="L274" s="100"/>
      <c r="M274" s="101"/>
      <c r="N274" s="102"/>
      <c r="O274" s="103"/>
      <c r="P274" s="4"/>
      <c r="Q274" s="74">
        <f t="shared" si="26"/>
        <v>0</v>
      </c>
      <c r="R274" s="80">
        <v>2</v>
      </c>
      <c r="S274" s="80">
        <f t="shared" si="28"/>
        <v>0</v>
      </c>
      <c r="T274" s="33">
        <f t="shared" si="30"/>
        <v>0</v>
      </c>
    </row>
    <row r="275" spans="1:20" ht="15" thickBot="1">
      <c r="A275" s="8"/>
      <c r="B275" s="268" t="s">
        <v>132</v>
      </c>
      <c r="C275" s="61">
        <f t="shared" si="29"/>
        <v>0</v>
      </c>
      <c r="D275" s="95"/>
      <c r="E275" s="96"/>
      <c r="F275" s="97"/>
      <c r="G275" s="98"/>
      <c r="H275" s="66"/>
      <c r="I275" s="67"/>
      <c r="J275" s="68"/>
      <c r="K275" s="104"/>
      <c r="L275" s="100"/>
      <c r="M275" s="101"/>
      <c r="N275" s="102"/>
      <c r="O275" s="103"/>
      <c r="P275" s="4"/>
      <c r="Q275" s="74">
        <f t="shared" si="26"/>
        <v>0</v>
      </c>
      <c r="R275" s="80">
        <v>2</v>
      </c>
      <c r="S275" s="80">
        <f t="shared" si="28"/>
        <v>0</v>
      </c>
      <c r="T275" s="33">
        <f t="shared" si="30"/>
        <v>0</v>
      </c>
    </row>
    <row r="276" spans="1:20" ht="15" thickBot="1">
      <c r="A276" s="8"/>
      <c r="B276" s="268" t="s">
        <v>130</v>
      </c>
      <c r="C276" s="61">
        <f t="shared" si="29"/>
        <v>0</v>
      </c>
      <c r="D276" s="95"/>
      <c r="E276" s="96"/>
      <c r="F276" s="97"/>
      <c r="G276" s="98"/>
      <c r="H276" s="66"/>
      <c r="I276" s="67"/>
      <c r="J276" s="68"/>
      <c r="K276" s="104"/>
      <c r="L276" s="100"/>
      <c r="M276" s="101"/>
      <c r="N276" s="102"/>
      <c r="O276" s="103"/>
      <c r="P276" s="4"/>
      <c r="Q276" s="74">
        <f t="shared" si="26"/>
        <v>0</v>
      </c>
      <c r="R276" s="80">
        <v>2</v>
      </c>
      <c r="S276" s="80">
        <f t="shared" si="28"/>
        <v>0</v>
      </c>
      <c r="T276" s="33">
        <f t="shared" si="30"/>
        <v>0</v>
      </c>
    </row>
    <row r="277" spans="1:20" ht="15" thickBot="1">
      <c r="A277" s="8"/>
      <c r="B277" s="268" t="s">
        <v>674</v>
      </c>
      <c r="C277" s="61">
        <f t="shared" si="29"/>
        <v>0</v>
      </c>
      <c r="D277" s="95"/>
      <c r="E277" s="96"/>
      <c r="F277" s="97"/>
      <c r="G277" s="98"/>
      <c r="H277" s="66"/>
      <c r="I277" s="67"/>
      <c r="J277" s="68"/>
      <c r="K277" s="104"/>
      <c r="L277" s="100"/>
      <c r="M277" s="101"/>
      <c r="N277" s="102"/>
      <c r="O277" s="103"/>
      <c r="P277" s="4"/>
      <c r="Q277" s="74">
        <f t="shared" si="26"/>
        <v>0</v>
      </c>
      <c r="R277" s="80">
        <v>2</v>
      </c>
      <c r="S277" s="80">
        <f t="shared" si="28"/>
        <v>0</v>
      </c>
      <c r="T277" s="33">
        <f t="shared" si="30"/>
        <v>0</v>
      </c>
    </row>
    <row r="278" spans="1:20" ht="15" thickBot="1">
      <c r="A278" s="8"/>
      <c r="B278" s="268" t="s">
        <v>128</v>
      </c>
      <c r="C278" s="61">
        <f t="shared" si="29"/>
        <v>0</v>
      </c>
      <c r="D278" s="95"/>
      <c r="E278" s="96"/>
      <c r="F278" s="97"/>
      <c r="G278" s="98"/>
      <c r="H278" s="66"/>
      <c r="I278" s="67"/>
      <c r="J278" s="68"/>
      <c r="K278" s="104"/>
      <c r="L278" s="100"/>
      <c r="M278" s="101"/>
      <c r="N278" s="102"/>
      <c r="O278" s="103"/>
      <c r="P278" s="4"/>
      <c r="Q278" s="74">
        <f t="shared" si="26"/>
        <v>0</v>
      </c>
      <c r="R278" s="80">
        <v>2</v>
      </c>
      <c r="S278" s="80">
        <f t="shared" si="28"/>
        <v>0</v>
      </c>
      <c r="T278" s="33">
        <f t="shared" si="30"/>
        <v>0</v>
      </c>
    </row>
    <row r="279" spans="1:20" ht="15" thickBot="1">
      <c r="A279" s="8"/>
      <c r="B279" s="268" t="s">
        <v>126</v>
      </c>
      <c r="C279" s="61">
        <f t="shared" si="29"/>
        <v>0</v>
      </c>
      <c r="D279" s="95"/>
      <c r="E279" s="96"/>
      <c r="F279" s="97"/>
      <c r="G279" s="98"/>
      <c r="H279" s="66"/>
      <c r="I279" s="67"/>
      <c r="J279" s="68"/>
      <c r="K279" s="104"/>
      <c r="L279" s="100"/>
      <c r="M279" s="101"/>
      <c r="N279" s="102"/>
      <c r="O279" s="103"/>
      <c r="P279" s="4"/>
      <c r="Q279" s="74">
        <f t="shared" si="26"/>
        <v>0</v>
      </c>
      <c r="R279" s="80">
        <v>2</v>
      </c>
      <c r="S279" s="80">
        <f t="shared" si="28"/>
        <v>0</v>
      </c>
      <c r="T279" s="33">
        <f t="shared" si="30"/>
        <v>0</v>
      </c>
    </row>
    <row r="280" spans="1:20" ht="15" thickBot="1">
      <c r="A280" s="8"/>
      <c r="B280" s="268" t="s">
        <v>124</v>
      </c>
      <c r="C280" s="61">
        <f t="shared" si="29"/>
        <v>0</v>
      </c>
      <c r="D280" s="95"/>
      <c r="E280" s="96"/>
      <c r="F280" s="97"/>
      <c r="G280" s="98"/>
      <c r="H280" s="66"/>
      <c r="I280" s="67"/>
      <c r="J280" s="68"/>
      <c r="K280" s="104"/>
      <c r="L280" s="100"/>
      <c r="M280" s="101"/>
      <c r="N280" s="102"/>
      <c r="O280" s="103"/>
      <c r="P280" s="4"/>
      <c r="Q280" s="74">
        <f t="shared" si="26"/>
        <v>0</v>
      </c>
      <c r="R280" s="80">
        <v>2</v>
      </c>
      <c r="S280" s="80">
        <f t="shared" si="28"/>
        <v>0</v>
      </c>
      <c r="T280" s="33">
        <f t="shared" si="30"/>
        <v>0</v>
      </c>
    </row>
    <row r="281" spans="1:20" ht="15" thickBot="1">
      <c r="A281" s="8"/>
      <c r="B281" s="268" t="s">
        <v>123</v>
      </c>
      <c r="C281" s="61">
        <f t="shared" si="29"/>
        <v>0</v>
      </c>
      <c r="D281" s="95"/>
      <c r="E281" s="96"/>
      <c r="F281" s="97"/>
      <c r="G281" s="98"/>
      <c r="H281" s="66"/>
      <c r="I281" s="67"/>
      <c r="J281" s="68"/>
      <c r="K281" s="104"/>
      <c r="L281" s="100"/>
      <c r="M281" s="101"/>
      <c r="N281" s="102"/>
      <c r="O281" s="103"/>
      <c r="P281" s="4"/>
      <c r="Q281" s="74">
        <f t="shared" si="26"/>
        <v>0</v>
      </c>
      <c r="R281" s="80">
        <v>2</v>
      </c>
      <c r="S281" s="80">
        <f t="shared" si="28"/>
        <v>0</v>
      </c>
      <c r="T281" s="33">
        <f t="shared" si="30"/>
        <v>0</v>
      </c>
    </row>
    <row r="282" spans="1:20" ht="15" thickBot="1">
      <c r="A282" s="8"/>
      <c r="B282" s="268" t="s">
        <v>121</v>
      </c>
      <c r="C282" s="61">
        <f t="shared" si="29"/>
        <v>0</v>
      </c>
      <c r="D282" s="95"/>
      <c r="E282" s="96"/>
      <c r="F282" s="97"/>
      <c r="G282" s="98"/>
      <c r="H282" s="66"/>
      <c r="I282" s="67"/>
      <c r="J282" s="68"/>
      <c r="K282" s="104"/>
      <c r="L282" s="100"/>
      <c r="M282" s="101"/>
      <c r="N282" s="102"/>
      <c r="O282" s="103"/>
      <c r="P282" s="4"/>
      <c r="Q282" s="74">
        <f t="shared" si="26"/>
        <v>0</v>
      </c>
      <c r="R282" s="80">
        <v>2</v>
      </c>
      <c r="S282" s="80">
        <f t="shared" si="28"/>
        <v>0</v>
      </c>
      <c r="T282" s="33">
        <f t="shared" si="30"/>
        <v>0</v>
      </c>
    </row>
    <row r="283" spans="1:20" ht="15" thickBot="1">
      <c r="A283" s="8"/>
      <c r="B283" s="268" t="s">
        <v>120</v>
      </c>
      <c r="C283" s="61">
        <f t="shared" si="29"/>
        <v>0</v>
      </c>
      <c r="D283" s="95"/>
      <c r="E283" s="96"/>
      <c r="F283" s="97"/>
      <c r="G283" s="98"/>
      <c r="H283" s="66"/>
      <c r="I283" s="67"/>
      <c r="J283" s="68"/>
      <c r="K283" s="104"/>
      <c r="L283" s="100"/>
      <c r="M283" s="101"/>
      <c r="N283" s="102"/>
      <c r="O283" s="103"/>
      <c r="P283" s="4"/>
      <c r="Q283" s="74">
        <f t="shared" si="26"/>
        <v>0</v>
      </c>
      <c r="R283" s="80">
        <v>2</v>
      </c>
      <c r="S283" s="80">
        <f t="shared" si="28"/>
        <v>0</v>
      </c>
      <c r="T283" s="33">
        <f t="shared" si="30"/>
        <v>0</v>
      </c>
    </row>
    <row r="284" spans="1:20" ht="15" thickBot="1">
      <c r="A284" s="8"/>
      <c r="B284" s="268" t="s">
        <v>119</v>
      </c>
      <c r="C284" s="61">
        <f t="shared" si="29"/>
        <v>0</v>
      </c>
      <c r="D284" s="95"/>
      <c r="E284" s="96"/>
      <c r="F284" s="97"/>
      <c r="G284" s="98"/>
      <c r="H284" s="66"/>
      <c r="I284" s="67"/>
      <c r="J284" s="68"/>
      <c r="K284" s="104"/>
      <c r="L284" s="100"/>
      <c r="M284" s="101"/>
      <c r="N284" s="102"/>
      <c r="O284" s="103"/>
      <c r="P284" s="4"/>
      <c r="Q284" s="74">
        <f t="shared" si="26"/>
        <v>0</v>
      </c>
      <c r="R284" s="80">
        <v>2</v>
      </c>
      <c r="S284" s="80">
        <f t="shared" si="28"/>
        <v>0</v>
      </c>
      <c r="T284" s="33">
        <f t="shared" si="30"/>
        <v>0</v>
      </c>
    </row>
    <row r="285" spans="1:20" ht="15" thickBot="1">
      <c r="A285" s="8"/>
      <c r="B285" s="268" t="s">
        <v>118</v>
      </c>
      <c r="C285" s="61">
        <f t="shared" si="29"/>
        <v>0</v>
      </c>
      <c r="D285" s="95"/>
      <c r="E285" s="96"/>
      <c r="F285" s="97"/>
      <c r="G285" s="98"/>
      <c r="H285" s="66"/>
      <c r="I285" s="67"/>
      <c r="J285" s="68"/>
      <c r="K285" s="104"/>
      <c r="L285" s="100"/>
      <c r="M285" s="101"/>
      <c r="N285" s="102"/>
      <c r="O285" s="103"/>
      <c r="P285" s="4"/>
      <c r="Q285" s="74">
        <f t="shared" si="26"/>
        <v>0</v>
      </c>
      <c r="R285" s="80">
        <v>2</v>
      </c>
      <c r="S285" s="80">
        <f aca="true" t="shared" si="31" ref="S285:S316">Q285*R285</f>
        <v>0</v>
      </c>
      <c r="T285" s="33">
        <f t="shared" si="30"/>
        <v>0</v>
      </c>
    </row>
    <row r="286" spans="1:20" ht="15" thickBot="1">
      <c r="A286" s="8"/>
      <c r="B286" s="268" t="s">
        <v>116</v>
      </c>
      <c r="C286" s="61">
        <f t="shared" si="29"/>
        <v>0</v>
      </c>
      <c r="D286" s="95"/>
      <c r="E286" s="96"/>
      <c r="F286" s="97"/>
      <c r="G286" s="98"/>
      <c r="H286" s="66"/>
      <c r="I286" s="67"/>
      <c r="J286" s="68"/>
      <c r="K286" s="104"/>
      <c r="L286" s="100"/>
      <c r="M286" s="101"/>
      <c r="N286" s="102"/>
      <c r="O286" s="103"/>
      <c r="P286" s="4"/>
      <c r="Q286" s="74">
        <f t="shared" si="26"/>
        <v>0</v>
      </c>
      <c r="R286" s="80">
        <v>2</v>
      </c>
      <c r="S286" s="80">
        <f t="shared" si="31"/>
        <v>0</v>
      </c>
      <c r="T286" s="33">
        <f t="shared" si="30"/>
        <v>0</v>
      </c>
    </row>
    <row r="287" spans="1:20" ht="15" thickBot="1">
      <c r="A287" s="8"/>
      <c r="B287" s="268" t="s">
        <v>115</v>
      </c>
      <c r="C287" s="61">
        <f t="shared" si="29"/>
        <v>0</v>
      </c>
      <c r="D287" s="95"/>
      <c r="E287" s="96"/>
      <c r="F287" s="97"/>
      <c r="G287" s="98"/>
      <c r="H287" s="66"/>
      <c r="I287" s="67"/>
      <c r="J287" s="68"/>
      <c r="K287" s="104"/>
      <c r="L287" s="100"/>
      <c r="M287" s="101"/>
      <c r="N287" s="102"/>
      <c r="O287" s="103"/>
      <c r="P287" s="4"/>
      <c r="Q287" s="74">
        <f t="shared" si="26"/>
        <v>0</v>
      </c>
      <c r="R287" s="80">
        <v>2</v>
      </c>
      <c r="S287" s="80">
        <f t="shared" si="31"/>
        <v>0</v>
      </c>
      <c r="T287" s="33">
        <f t="shared" si="30"/>
        <v>0</v>
      </c>
    </row>
    <row r="288" spans="1:20" ht="15" thickBot="1">
      <c r="A288" s="8"/>
      <c r="B288" s="268" t="s">
        <v>113</v>
      </c>
      <c r="C288" s="61">
        <f t="shared" si="29"/>
        <v>0</v>
      </c>
      <c r="D288" s="95"/>
      <c r="E288" s="96"/>
      <c r="F288" s="97"/>
      <c r="G288" s="98"/>
      <c r="H288" s="66"/>
      <c r="I288" s="67"/>
      <c r="J288" s="68"/>
      <c r="K288" s="104"/>
      <c r="L288" s="100"/>
      <c r="M288" s="101"/>
      <c r="N288" s="102"/>
      <c r="O288" s="103"/>
      <c r="P288" s="4"/>
      <c r="Q288" s="74">
        <f t="shared" si="26"/>
        <v>0</v>
      </c>
      <c r="R288" s="80">
        <v>2</v>
      </c>
      <c r="S288" s="80">
        <f t="shared" si="31"/>
        <v>0</v>
      </c>
      <c r="T288" s="33">
        <f t="shared" si="30"/>
        <v>0</v>
      </c>
    </row>
    <row r="289" spans="1:20" ht="15" thickBot="1">
      <c r="A289" s="8"/>
      <c r="B289" s="268" t="s">
        <v>112</v>
      </c>
      <c r="C289" s="61">
        <f t="shared" si="29"/>
        <v>0</v>
      </c>
      <c r="D289" s="95"/>
      <c r="E289" s="96"/>
      <c r="F289" s="97"/>
      <c r="G289" s="98"/>
      <c r="H289" s="66"/>
      <c r="I289" s="67"/>
      <c r="J289" s="68"/>
      <c r="K289" s="104"/>
      <c r="L289" s="100"/>
      <c r="M289" s="101"/>
      <c r="N289" s="102"/>
      <c r="O289" s="103"/>
      <c r="P289" s="4"/>
      <c r="Q289" s="74">
        <f t="shared" si="26"/>
        <v>0</v>
      </c>
      <c r="R289" s="80">
        <v>2</v>
      </c>
      <c r="S289" s="80">
        <f t="shared" si="31"/>
        <v>0</v>
      </c>
      <c r="T289" s="33">
        <f t="shared" si="30"/>
        <v>0</v>
      </c>
    </row>
    <row r="290" spans="1:20" ht="15" thickBot="1">
      <c r="A290" s="8"/>
      <c r="B290" s="268" t="s">
        <v>110</v>
      </c>
      <c r="C290" s="61">
        <f t="shared" si="29"/>
        <v>0</v>
      </c>
      <c r="D290" s="95"/>
      <c r="E290" s="96"/>
      <c r="F290" s="97"/>
      <c r="G290" s="98"/>
      <c r="H290" s="66"/>
      <c r="I290" s="67"/>
      <c r="J290" s="68"/>
      <c r="K290" s="104"/>
      <c r="L290" s="100"/>
      <c r="M290" s="101"/>
      <c r="N290" s="102"/>
      <c r="O290" s="103"/>
      <c r="P290" s="4"/>
      <c r="Q290" s="74">
        <f t="shared" si="26"/>
        <v>0</v>
      </c>
      <c r="R290" s="80">
        <v>2</v>
      </c>
      <c r="S290" s="80">
        <f t="shared" si="31"/>
        <v>0</v>
      </c>
      <c r="T290" s="33">
        <f t="shared" si="30"/>
        <v>0</v>
      </c>
    </row>
    <row r="291" spans="1:20" ht="15" thickBot="1">
      <c r="A291" s="8"/>
      <c r="B291" s="268" t="s">
        <v>496</v>
      </c>
      <c r="C291" s="61">
        <f t="shared" si="29"/>
        <v>0</v>
      </c>
      <c r="D291" s="95"/>
      <c r="E291" s="96"/>
      <c r="F291" s="97"/>
      <c r="G291" s="98"/>
      <c r="H291" s="66"/>
      <c r="I291" s="67"/>
      <c r="J291" s="68"/>
      <c r="K291" s="104"/>
      <c r="L291" s="100"/>
      <c r="M291" s="101"/>
      <c r="N291" s="102"/>
      <c r="O291" s="103"/>
      <c r="P291" s="4"/>
      <c r="Q291" s="74">
        <f t="shared" si="26"/>
        <v>0</v>
      </c>
      <c r="R291" s="80">
        <v>2</v>
      </c>
      <c r="S291" s="80">
        <f t="shared" si="31"/>
        <v>0</v>
      </c>
      <c r="T291" s="33">
        <f t="shared" si="30"/>
        <v>0</v>
      </c>
    </row>
    <row r="292" spans="1:20" ht="15" thickBot="1">
      <c r="A292" s="8"/>
      <c r="B292" s="268" t="s">
        <v>108</v>
      </c>
      <c r="C292" s="61">
        <f t="shared" si="29"/>
        <v>0</v>
      </c>
      <c r="D292" s="95"/>
      <c r="E292" s="96"/>
      <c r="F292" s="97"/>
      <c r="G292" s="98"/>
      <c r="H292" s="66"/>
      <c r="I292" s="67"/>
      <c r="J292" s="68"/>
      <c r="K292" s="104"/>
      <c r="L292" s="100"/>
      <c r="M292" s="101"/>
      <c r="N292" s="102"/>
      <c r="O292" s="103"/>
      <c r="P292" s="4"/>
      <c r="Q292" s="74">
        <f t="shared" si="26"/>
        <v>0</v>
      </c>
      <c r="R292" s="80">
        <v>2</v>
      </c>
      <c r="S292" s="80">
        <f t="shared" si="31"/>
        <v>0</v>
      </c>
      <c r="T292" s="33">
        <f t="shared" si="30"/>
        <v>0</v>
      </c>
    </row>
    <row r="293" spans="1:20" ht="15" thickBot="1">
      <c r="A293" s="8"/>
      <c r="B293" s="268" t="s">
        <v>107</v>
      </c>
      <c r="C293" s="61">
        <f t="shared" si="29"/>
        <v>0</v>
      </c>
      <c r="D293" s="95"/>
      <c r="E293" s="96"/>
      <c r="F293" s="97"/>
      <c r="G293" s="98"/>
      <c r="H293" s="66"/>
      <c r="I293" s="67"/>
      <c r="J293" s="68"/>
      <c r="K293" s="104"/>
      <c r="L293" s="100"/>
      <c r="M293" s="101"/>
      <c r="N293" s="102"/>
      <c r="O293" s="103"/>
      <c r="P293" s="4"/>
      <c r="Q293" s="74">
        <f t="shared" si="26"/>
        <v>0</v>
      </c>
      <c r="R293" s="80">
        <v>2</v>
      </c>
      <c r="S293" s="80">
        <f t="shared" si="31"/>
        <v>0</v>
      </c>
      <c r="T293" s="33">
        <f t="shared" si="30"/>
        <v>0</v>
      </c>
    </row>
    <row r="294" spans="1:20" ht="15" thickBot="1">
      <c r="A294" s="8"/>
      <c r="B294" s="268" t="s">
        <v>105</v>
      </c>
      <c r="C294" s="61">
        <f t="shared" si="29"/>
        <v>0</v>
      </c>
      <c r="D294" s="95"/>
      <c r="E294" s="96"/>
      <c r="F294" s="97"/>
      <c r="G294" s="98"/>
      <c r="H294" s="66"/>
      <c r="I294" s="67"/>
      <c r="J294" s="68"/>
      <c r="K294" s="104"/>
      <c r="L294" s="100"/>
      <c r="M294" s="101"/>
      <c r="N294" s="102"/>
      <c r="O294" s="103"/>
      <c r="P294" s="4"/>
      <c r="Q294" s="74">
        <f t="shared" si="26"/>
        <v>0</v>
      </c>
      <c r="R294" s="80">
        <v>2</v>
      </c>
      <c r="S294" s="80">
        <f t="shared" si="31"/>
        <v>0</v>
      </c>
      <c r="T294" s="33">
        <f t="shared" si="30"/>
        <v>0</v>
      </c>
    </row>
    <row r="295" spans="1:20" ht="15" thickBot="1">
      <c r="A295" s="8"/>
      <c r="B295" s="268" t="s">
        <v>103</v>
      </c>
      <c r="C295" s="61">
        <f t="shared" si="29"/>
        <v>0</v>
      </c>
      <c r="D295" s="95"/>
      <c r="E295" s="96"/>
      <c r="F295" s="97"/>
      <c r="G295" s="98"/>
      <c r="H295" s="66"/>
      <c r="I295" s="67"/>
      <c r="J295" s="68"/>
      <c r="K295" s="104"/>
      <c r="L295" s="100"/>
      <c r="M295" s="101"/>
      <c r="N295" s="102"/>
      <c r="O295" s="103"/>
      <c r="P295" s="4"/>
      <c r="Q295" s="74">
        <f t="shared" si="26"/>
        <v>0</v>
      </c>
      <c r="R295" s="80">
        <v>2</v>
      </c>
      <c r="S295" s="80">
        <f t="shared" si="31"/>
        <v>0</v>
      </c>
      <c r="T295" s="33">
        <f t="shared" si="30"/>
        <v>0</v>
      </c>
    </row>
    <row r="296" spans="1:20" ht="15" thickBot="1">
      <c r="A296" s="8"/>
      <c r="B296" s="268" t="s">
        <v>643</v>
      </c>
      <c r="C296" s="61">
        <f t="shared" si="29"/>
        <v>0</v>
      </c>
      <c r="D296" s="95"/>
      <c r="E296" s="96"/>
      <c r="F296" s="97"/>
      <c r="G296" s="98"/>
      <c r="H296" s="66"/>
      <c r="I296" s="67"/>
      <c r="J296" s="68"/>
      <c r="K296" s="104"/>
      <c r="L296" s="100"/>
      <c r="M296" s="101"/>
      <c r="N296" s="102"/>
      <c r="O296" s="103"/>
      <c r="P296" s="4"/>
      <c r="Q296" s="74">
        <f aca="true" t="shared" si="32" ref="Q296:Q359">SUM(D296:P296)</f>
        <v>0</v>
      </c>
      <c r="R296" s="80">
        <v>2</v>
      </c>
      <c r="S296" s="80">
        <f t="shared" si="31"/>
        <v>0</v>
      </c>
      <c r="T296" s="33">
        <f t="shared" si="30"/>
        <v>0</v>
      </c>
    </row>
    <row r="297" spans="1:20" ht="15" thickBot="1">
      <c r="A297" s="8"/>
      <c r="B297" s="268" t="s">
        <v>101</v>
      </c>
      <c r="C297" s="61">
        <f t="shared" si="29"/>
        <v>0</v>
      </c>
      <c r="D297" s="95"/>
      <c r="E297" s="96"/>
      <c r="F297" s="97"/>
      <c r="G297" s="98"/>
      <c r="H297" s="66"/>
      <c r="I297" s="67"/>
      <c r="J297" s="68"/>
      <c r="K297" s="104"/>
      <c r="L297" s="100"/>
      <c r="M297" s="101"/>
      <c r="N297" s="102"/>
      <c r="O297" s="103"/>
      <c r="P297" s="4"/>
      <c r="Q297" s="74">
        <f t="shared" si="32"/>
        <v>0</v>
      </c>
      <c r="R297" s="80">
        <v>2</v>
      </c>
      <c r="S297" s="80">
        <f t="shared" si="31"/>
        <v>0</v>
      </c>
      <c r="T297" s="33">
        <f t="shared" si="30"/>
        <v>0</v>
      </c>
    </row>
    <row r="298" spans="1:20" ht="15" thickBot="1">
      <c r="A298" s="8"/>
      <c r="B298" s="268" t="s">
        <v>629</v>
      </c>
      <c r="C298" s="61">
        <f t="shared" si="29"/>
        <v>0</v>
      </c>
      <c r="D298" s="95"/>
      <c r="E298" s="96"/>
      <c r="F298" s="97"/>
      <c r="G298" s="98"/>
      <c r="H298" s="66"/>
      <c r="I298" s="67"/>
      <c r="J298" s="68"/>
      <c r="K298" s="104"/>
      <c r="L298" s="100"/>
      <c r="M298" s="101"/>
      <c r="N298" s="102"/>
      <c r="O298" s="103"/>
      <c r="P298" s="4"/>
      <c r="Q298" s="74">
        <f t="shared" si="32"/>
        <v>0</v>
      </c>
      <c r="R298" s="80">
        <v>2</v>
      </c>
      <c r="S298" s="80">
        <f t="shared" si="31"/>
        <v>0</v>
      </c>
      <c r="T298" s="33">
        <f t="shared" si="30"/>
        <v>0</v>
      </c>
    </row>
    <row r="299" spans="1:20" ht="15" thickBot="1">
      <c r="A299" s="8"/>
      <c r="B299" s="268" t="s">
        <v>99</v>
      </c>
      <c r="C299" s="61">
        <f t="shared" si="29"/>
        <v>0</v>
      </c>
      <c r="D299" s="95"/>
      <c r="E299" s="96"/>
      <c r="F299" s="97"/>
      <c r="G299" s="98"/>
      <c r="H299" s="66"/>
      <c r="I299" s="67"/>
      <c r="J299" s="68"/>
      <c r="K299" s="104"/>
      <c r="L299" s="100"/>
      <c r="M299" s="101"/>
      <c r="N299" s="102"/>
      <c r="O299" s="103"/>
      <c r="P299" s="4"/>
      <c r="Q299" s="74">
        <f t="shared" si="32"/>
        <v>0</v>
      </c>
      <c r="R299" s="80">
        <v>2</v>
      </c>
      <c r="S299" s="80">
        <f t="shared" si="31"/>
        <v>0</v>
      </c>
      <c r="T299" s="33">
        <f t="shared" si="30"/>
        <v>0</v>
      </c>
    </row>
    <row r="300" spans="1:20" ht="15" thickBot="1">
      <c r="A300" s="8"/>
      <c r="B300" s="268" t="s">
        <v>97</v>
      </c>
      <c r="C300" s="61">
        <f t="shared" si="29"/>
        <v>0</v>
      </c>
      <c r="D300" s="95"/>
      <c r="E300" s="96"/>
      <c r="F300" s="97"/>
      <c r="G300" s="98"/>
      <c r="H300" s="66"/>
      <c r="I300" s="67"/>
      <c r="J300" s="68"/>
      <c r="K300" s="104"/>
      <c r="L300" s="100"/>
      <c r="M300" s="101"/>
      <c r="N300" s="102"/>
      <c r="O300" s="103"/>
      <c r="P300" s="4"/>
      <c r="Q300" s="74">
        <f t="shared" si="32"/>
        <v>0</v>
      </c>
      <c r="R300" s="80">
        <v>2</v>
      </c>
      <c r="S300" s="80">
        <f t="shared" si="31"/>
        <v>0</v>
      </c>
      <c r="T300" s="33">
        <f t="shared" si="30"/>
        <v>0</v>
      </c>
    </row>
    <row r="301" spans="1:20" ht="15" thickBot="1">
      <c r="A301" s="8"/>
      <c r="B301" s="268" t="s">
        <v>95</v>
      </c>
      <c r="C301" s="61">
        <f t="shared" si="29"/>
        <v>0</v>
      </c>
      <c r="D301" s="95"/>
      <c r="E301" s="96"/>
      <c r="F301" s="97"/>
      <c r="G301" s="98"/>
      <c r="H301" s="66"/>
      <c r="I301" s="67"/>
      <c r="J301" s="68"/>
      <c r="K301" s="104"/>
      <c r="L301" s="100"/>
      <c r="M301" s="101"/>
      <c r="N301" s="102"/>
      <c r="O301" s="103"/>
      <c r="P301" s="4"/>
      <c r="Q301" s="74">
        <f t="shared" si="32"/>
        <v>0</v>
      </c>
      <c r="R301" s="80">
        <v>2</v>
      </c>
      <c r="S301" s="80">
        <f t="shared" si="31"/>
        <v>0</v>
      </c>
      <c r="T301" s="33">
        <f t="shared" si="30"/>
        <v>0</v>
      </c>
    </row>
    <row r="302" spans="1:20" ht="15" thickBot="1">
      <c r="A302" s="8"/>
      <c r="B302" s="268" t="s">
        <v>685</v>
      </c>
      <c r="C302" s="61">
        <f t="shared" si="29"/>
        <v>0</v>
      </c>
      <c r="D302" s="95"/>
      <c r="E302" s="96"/>
      <c r="F302" s="97"/>
      <c r="G302" s="98"/>
      <c r="H302" s="66"/>
      <c r="I302" s="67"/>
      <c r="J302" s="68"/>
      <c r="K302" s="104"/>
      <c r="L302" s="100"/>
      <c r="M302" s="101"/>
      <c r="N302" s="102"/>
      <c r="O302" s="103"/>
      <c r="P302" s="4"/>
      <c r="Q302" s="74">
        <f t="shared" si="32"/>
        <v>0</v>
      </c>
      <c r="R302" s="80">
        <v>2</v>
      </c>
      <c r="S302" s="80">
        <f t="shared" si="31"/>
        <v>0</v>
      </c>
      <c r="T302" s="33">
        <f t="shared" si="30"/>
        <v>0</v>
      </c>
    </row>
    <row r="303" spans="1:20" ht="15" thickBot="1">
      <c r="A303" s="8"/>
      <c r="B303" s="268" t="s">
        <v>619</v>
      </c>
      <c r="C303" s="61">
        <f t="shared" si="29"/>
        <v>0</v>
      </c>
      <c r="D303" s="95"/>
      <c r="E303" s="96"/>
      <c r="F303" s="97"/>
      <c r="G303" s="98"/>
      <c r="H303" s="66"/>
      <c r="I303" s="67"/>
      <c r="J303" s="68"/>
      <c r="K303" s="104"/>
      <c r="L303" s="100"/>
      <c r="M303" s="101"/>
      <c r="N303" s="102"/>
      <c r="O303" s="103"/>
      <c r="P303" s="4"/>
      <c r="Q303" s="74">
        <f t="shared" si="32"/>
        <v>0</v>
      </c>
      <c r="R303" s="80">
        <v>2</v>
      </c>
      <c r="S303" s="80">
        <f t="shared" si="31"/>
        <v>0</v>
      </c>
      <c r="T303" s="33">
        <f t="shared" si="30"/>
        <v>0</v>
      </c>
    </row>
    <row r="304" spans="1:20" ht="15" thickBot="1">
      <c r="A304" s="8"/>
      <c r="B304" s="268" t="s">
        <v>508</v>
      </c>
      <c r="C304" s="61">
        <f t="shared" si="29"/>
        <v>0</v>
      </c>
      <c r="D304" s="95"/>
      <c r="E304" s="96"/>
      <c r="F304" s="97"/>
      <c r="G304" s="98"/>
      <c r="H304" s="66"/>
      <c r="I304" s="67"/>
      <c r="J304" s="68"/>
      <c r="K304" s="104"/>
      <c r="L304" s="100"/>
      <c r="M304" s="101"/>
      <c r="N304" s="102"/>
      <c r="O304" s="103"/>
      <c r="P304" s="4"/>
      <c r="Q304" s="74">
        <f t="shared" si="32"/>
        <v>0</v>
      </c>
      <c r="R304" s="80">
        <v>2</v>
      </c>
      <c r="S304" s="80">
        <f t="shared" si="31"/>
        <v>0</v>
      </c>
      <c r="T304" s="33">
        <f t="shared" si="30"/>
        <v>0</v>
      </c>
    </row>
    <row r="305" spans="1:20" ht="15" thickBot="1">
      <c r="A305" s="8"/>
      <c r="B305" s="268" t="s">
        <v>651</v>
      </c>
      <c r="C305" s="61">
        <f t="shared" si="29"/>
        <v>0</v>
      </c>
      <c r="D305" s="95"/>
      <c r="E305" s="96"/>
      <c r="F305" s="97"/>
      <c r="G305" s="98"/>
      <c r="H305" s="66"/>
      <c r="I305" s="67"/>
      <c r="J305" s="68"/>
      <c r="K305" s="104"/>
      <c r="L305" s="100"/>
      <c r="M305" s="101"/>
      <c r="N305" s="102"/>
      <c r="O305" s="103"/>
      <c r="P305" s="4"/>
      <c r="Q305" s="74">
        <f t="shared" si="32"/>
        <v>0</v>
      </c>
      <c r="R305" s="80">
        <v>2</v>
      </c>
      <c r="S305" s="80">
        <f t="shared" si="31"/>
        <v>0</v>
      </c>
      <c r="T305" s="33">
        <f t="shared" si="30"/>
        <v>0</v>
      </c>
    </row>
    <row r="306" spans="1:20" ht="15" thickBot="1">
      <c r="A306" s="8"/>
      <c r="B306" s="268" t="s">
        <v>93</v>
      </c>
      <c r="C306" s="61">
        <f t="shared" si="29"/>
        <v>0</v>
      </c>
      <c r="D306" s="95"/>
      <c r="E306" s="96"/>
      <c r="F306" s="97"/>
      <c r="G306" s="98"/>
      <c r="H306" s="66"/>
      <c r="I306" s="67"/>
      <c r="J306" s="68"/>
      <c r="K306" s="104"/>
      <c r="L306" s="100"/>
      <c r="M306" s="101"/>
      <c r="N306" s="102"/>
      <c r="O306" s="103"/>
      <c r="P306" s="4"/>
      <c r="Q306" s="74">
        <f t="shared" si="32"/>
        <v>0</v>
      </c>
      <c r="R306" s="80">
        <v>2</v>
      </c>
      <c r="S306" s="80">
        <f t="shared" si="31"/>
        <v>0</v>
      </c>
      <c r="T306" s="33">
        <f t="shared" si="30"/>
        <v>0</v>
      </c>
    </row>
    <row r="307" spans="1:20" ht="15" thickBot="1">
      <c r="A307" s="8"/>
      <c r="B307" s="268" t="s">
        <v>594</v>
      </c>
      <c r="C307" s="61">
        <f t="shared" si="29"/>
        <v>0</v>
      </c>
      <c r="D307" s="95"/>
      <c r="E307" s="96"/>
      <c r="F307" s="97"/>
      <c r="G307" s="98"/>
      <c r="H307" s="66"/>
      <c r="I307" s="67"/>
      <c r="J307" s="68"/>
      <c r="K307" s="104"/>
      <c r="L307" s="100"/>
      <c r="M307" s="101"/>
      <c r="N307" s="102"/>
      <c r="O307" s="103"/>
      <c r="P307" s="4"/>
      <c r="Q307" s="74">
        <f t="shared" si="32"/>
        <v>0</v>
      </c>
      <c r="R307" s="80">
        <v>2</v>
      </c>
      <c r="S307" s="80">
        <f t="shared" si="31"/>
        <v>0</v>
      </c>
      <c r="T307" s="33">
        <f t="shared" si="30"/>
        <v>0</v>
      </c>
    </row>
    <row r="308" spans="1:20" ht="15" thickBot="1">
      <c r="A308" s="8"/>
      <c r="B308" s="268" t="s">
        <v>684</v>
      </c>
      <c r="C308" s="61">
        <f t="shared" si="29"/>
        <v>0</v>
      </c>
      <c r="D308" s="95"/>
      <c r="E308" s="96"/>
      <c r="F308" s="97"/>
      <c r="G308" s="98"/>
      <c r="H308" s="66"/>
      <c r="I308" s="67"/>
      <c r="J308" s="68"/>
      <c r="K308" s="104"/>
      <c r="L308" s="100"/>
      <c r="M308" s="101"/>
      <c r="N308" s="102"/>
      <c r="O308" s="103"/>
      <c r="P308" s="4"/>
      <c r="Q308" s="74">
        <f t="shared" si="32"/>
        <v>0</v>
      </c>
      <c r="R308" s="80">
        <v>2</v>
      </c>
      <c r="S308" s="80">
        <f t="shared" si="31"/>
        <v>0</v>
      </c>
      <c r="T308" s="33">
        <f t="shared" si="30"/>
        <v>0</v>
      </c>
    </row>
    <row r="309" spans="1:20" ht="15" thickBot="1">
      <c r="A309" s="8"/>
      <c r="B309" s="268" t="s">
        <v>91</v>
      </c>
      <c r="C309" s="61">
        <f t="shared" si="29"/>
        <v>0</v>
      </c>
      <c r="D309" s="95"/>
      <c r="E309" s="96"/>
      <c r="F309" s="97"/>
      <c r="G309" s="98"/>
      <c r="H309" s="66"/>
      <c r="I309" s="67"/>
      <c r="J309" s="68"/>
      <c r="K309" s="104"/>
      <c r="L309" s="100"/>
      <c r="M309" s="101"/>
      <c r="N309" s="102"/>
      <c r="O309" s="103"/>
      <c r="P309" s="4"/>
      <c r="Q309" s="74">
        <f t="shared" si="32"/>
        <v>0</v>
      </c>
      <c r="R309" s="80">
        <v>2</v>
      </c>
      <c r="S309" s="80">
        <f t="shared" si="31"/>
        <v>0</v>
      </c>
      <c r="T309" s="33">
        <f t="shared" si="30"/>
        <v>0</v>
      </c>
    </row>
    <row r="310" spans="1:20" ht="15" thickBot="1">
      <c r="A310" s="8"/>
      <c r="B310" s="268" t="s">
        <v>89</v>
      </c>
      <c r="C310" s="61">
        <f t="shared" si="29"/>
        <v>0</v>
      </c>
      <c r="D310" s="95"/>
      <c r="E310" s="96"/>
      <c r="F310" s="97"/>
      <c r="G310" s="98"/>
      <c r="H310" s="66"/>
      <c r="I310" s="67"/>
      <c r="J310" s="68"/>
      <c r="K310" s="104"/>
      <c r="L310" s="100"/>
      <c r="M310" s="101"/>
      <c r="N310" s="102"/>
      <c r="O310" s="103"/>
      <c r="P310" s="4"/>
      <c r="Q310" s="74">
        <f t="shared" si="32"/>
        <v>0</v>
      </c>
      <c r="R310" s="80">
        <v>2</v>
      </c>
      <c r="S310" s="80">
        <f t="shared" si="31"/>
        <v>0</v>
      </c>
      <c r="T310" s="33">
        <f t="shared" si="30"/>
        <v>0</v>
      </c>
    </row>
    <row r="311" spans="1:20" ht="15" thickBot="1">
      <c r="A311" s="8"/>
      <c r="B311" s="268" t="s">
        <v>87</v>
      </c>
      <c r="C311" s="61">
        <f t="shared" si="29"/>
        <v>0</v>
      </c>
      <c r="D311" s="95"/>
      <c r="E311" s="96"/>
      <c r="F311" s="97"/>
      <c r="G311" s="98"/>
      <c r="H311" s="66"/>
      <c r="I311" s="67"/>
      <c r="J311" s="68"/>
      <c r="K311" s="104"/>
      <c r="L311" s="100"/>
      <c r="M311" s="101"/>
      <c r="N311" s="102"/>
      <c r="O311" s="103"/>
      <c r="P311" s="4"/>
      <c r="Q311" s="74">
        <f t="shared" si="32"/>
        <v>0</v>
      </c>
      <c r="R311" s="80">
        <v>2</v>
      </c>
      <c r="S311" s="80">
        <f t="shared" si="31"/>
        <v>0</v>
      </c>
      <c r="T311" s="33">
        <f t="shared" si="30"/>
        <v>0</v>
      </c>
    </row>
    <row r="312" spans="1:20" ht="15" thickBot="1">
      <c r="A312" s="8"/>
      <c r="B312" s="268" t="s">
        <v>85</v>
      </c>
      <c r="C312" s="61">
        <f t="shared" si="29"/>
        <v>0</v>
      </c>
      <c r="D312" s="95"/>
      <c r="E312" s="96"/>
      <c r="F312" s="97"/>
      <c r="G312" s="98"/>
      <c r="H312" s="66"/>
      <c r="I312" s="67"/>
      <c r="J312" s="68"/>
      <c r="K312" s="104"/>
      <c r="L312" s="100"/>
      <c r="M312" s="101"/>
      <c r="N312" s="102"/>
      <c r="O312" s="103"/>
      <c r="P312" s="4"/>
      <c r="Q312" s="74">
        <f t="shared" si="32"/>
        <v>0</v>
      </c>
      <c r="R312" s="80">
        <v>2</v>
      </c>
      <c r="S312" s="80">
        <f t="shared" si="31"/>
        <v>0</v>
      </c>
      <c r="T312" s="33">
        <f t="shared" si="30"/>
        <v>0</v>
      </c>
    </row>
    <row r="313" spans="1:20" ht="15" thickBot="1">
      <c r="A313" s="8"/>
      <c r="B313" s="268" t="s">
        <v>625</v>
      </c>
      <c r="C313" s="61">
        <f t="shared" si="29"/>
        <v>0</v>
      </c>
      <c r="D313" s="95"/>
      <c r="E313" s="96"/>
      <c r="F313" s="97"/>
      <c r="G313" s="98"/>
      <c r="H313" s="66"/>
      <c r="I313" s="67"/>
      <c r="J313" s="68"/>
      <c r="K313" s="104"/>
      <c r="L313" s="100"/>
      <c r="M313" s="101"/>
      <c r="N313" s="102"/>
      <c r="O313" s="103"/>
      <c r="P313" s="4"/>
      <c r="Q313" s="74">
        <f t="shared" si="32"/>
        <v>0</v>
      </c>
      <c r="R313" s="80">
        <v>2</v>
      </c>
      <c r="S313" s="80">
        <f t="shared" si="31"/>
        <v>0</v>
      </c>
      <c r="T313" s="33">
        <f t="shared" si="30"/>
        <v>0</v>
      </c>
    </row>
    <row r="314" spans="1:20" ht="15" thickBot="1">
      <c r="A314" s="8"/>
      <c r="B314" s="268" t="s">
        <v>593</v>
      </c>
      <c r="C314" s="61">
        <f t="shared" si="29"/>
        <v>0</v>
      </c>
      <c r="D314" s="95"/>
      <c r="E314" s="96"/>
      <c r="F314" s="97"/>
      <c r="G314" s="98"/>
      <c r="H314" s="66"/>
      <c r="I314" s="67"/>
      <c r="J314" s="68"/>
      <c r="K314" s="104"/>
      <c r="L314" s="100"/>
      <c r="M314" s="101"/>
      <c r="N314" s="102"/>
      <c r="O314" s="103"/>
      <c r="P314" s="4"/>
      <c r="Q314" s="74">
        <f t="shared" si="32"/>
        <v>0</v>
      </c>
      <c r="R314" s="80">
        <v>2</v>
      </c>
      <c r="S314" s="80">
        <f t="shared" si="31"/>
        <v>0</v>
      </c>
      <c r="T314" s="33">
        <f t="shared" si="30"/>
        <v>0</v>
      </c>
    </row>
    <row r="315" spans="1:20" ht="15" thickBot="1">
      <c r="A315" s="8"/>
      <c r="B315" s="268" t="s">
        <v>83</v>
      </c>
      <c r="C315" s="61">
        <f t="shared" si="29"/>
        <v>0</v>
      </c>
      <c r="D315" s="95"/>
      <c r="E315" s="96"/>
      <c r="F315" s="97"/>
      <c r="G315" s="98"/>
      <c r="H315" s="66"/>
      <c r="I315" s="67"/>
      <c r="J315" s="68"/>
      <c r="K315" s="104"/>
      <c r="L315" s="100"/>
      <c r="M315" s="101"/>
      <c r="N315" s="102"/>
      <c r="O315" s="103"/>
      <c r="P315" s="4"/>
      <c r="Q315" s="74">
        <f t="shared" si="32"/>
        <v>0</v>
      </c>
      <c r="R315" s="80">
        <v>2</v>
      </c>
      <c r="S315" s="80">
        <f t="shared" si="31"/>
        <v>0</v>
      </c>
      <c r="T315" s="33">
        <f t="shared" si="30"/>
        <v>0</v>
      </c>
    </row>
    <row r="316" spans="1:20" ht="15" thickBot="1">
      <c r="A316" s="8"/>
      <c r="B316" s="268" t="s">
        <v>81</v>
      </c>
      <c r="C316" s="61">
        <f t="shared" si="29"/>
        <v>0</v>
      </c>
      <c r="D316" s="95"/>
      <c r="E316" s="96"/>
      <c r="F316" s="97"/>
      <c r="G316" s="98"/>
      <c r="H316" s="66"/>
      <c r="I316" s="67"/>
      <c r="J316" s="68"/>
      <c r="K316" s="104"/>
      <c r="L316" s="100"/>
      <c r="M316" s="101"/>
      <c r="N316" s="102"/>
      <c r="O316" s="103"/>
      <c r="P316" s="4"/>
      <c r="Q316" s="74">
        <f t="shared" si="32"/>
        <v>0</v>
      </c>
      <c r="R316" s="80">
        <v>2</v>
      </c>
      <c r="S316" s="80">
        <f t="shared" si="31"/>
        <v>0</v>
      </c>
      <c r="T316" s="33">
        <f t="shared" si="30"/>
        <v>0</v>
      </c>
    </row>
    <row r="317" spans="1:20" ht="15" thickBot="1">
      <c r="A317" s="8"/>
      <c r="B317" s="268" t="s">
        <v>79</v>
      </c>
      <c r="C317" s="61">
        <f t="shared" si="29"/>
        <v>0</v>
      </c>
      <c r="D317" s="95"/>
      <c r="E317" s="96"/>
      <c r="F317" s="97"/>
      <c r="G317" s="98"/>
      <c r="H317" s="66"/>
      <c r="I317" s="67"/>
      <c r="J317" s="68"/>
      <c r="K317" s="104"/>
      <c r="L317" s="100"/>
      <c r="M317" s="101"/>
      <c r="N317" s="102"/>
      <c r="O317" s="103"/>
      <c r="P317" s="4"/>
      <c r="Q317" s="74">
        <f t="shared" si="32"/>
        <v>0</v>
      </c>
      <c r="R317" s="80">
        <v>2</v>
      </c>
      <c r="S317" s="80">
        <f aca="true" t="shared" si="33" ref="S317:S348">Q317*R317</f>
        <v>0</v>
      </c>
      <c r="T317" s="33">
        <f t="shared" si="30"/>
        <v>0</v>
      </c>
    </row>
    <row r="318" spans="1:20" ht="15" thickBot="1">
      <c r="A318" s="8"/>
      <c r="B318" s="268" t="s">
        <v>77</v>
      </c>
      <c r="C318" s="61">
        <f t="shared" si="29"/>
        <v>0</v>
      </c>
      <c r="D318" s="95"/>
      <c r="E318" s="96"/>
      <c r="F318" s="97"/>
      <c r="G318" s="98"/>
      <c r="H318" s="66"/>
      <c r="I318" s="67"/>
      <c r="J318" s="68"/>
      <c r="K318" s="104"/>
      <c r="L318" s="100"/>
      <c r="M318" s="101"/>
      <c r="N318" s="102"/>
      <c r="O318" s="103"/>
      <c r="P318" s="4"/>
      <c r="Q318" s="74">
        <f t="shared" si="32"/>
        <v>0</v>
      </c>
      <c r="R318" s="80">
        <v>2</v>
      </c>
      <c r="S318" s="80">
        <f t="shared" si="33"/>
        <v>0</v>
      </c>
      <c r="T318" s="33">
        <f t="shared" si="30"/>
        <v>0</v>
      </c>
    </row>
    <row r="319" spans="1:20" ht="15" thickBot="1">
      <c r="A319" s="8"/>
      <c r="B319" s="268" t="s">
        <v>75</v>
      </c>
      <c r="C319" s="61">
        <f t="shared" si="29"/>
        <v>0</v>
      </c>
      <c r="D319" s="95"/>
      <c r="E319" s="96"/>
      <c r="F319" s="97"/>
      <c r="G319" s="98"/>
      <c r="H319" s="66"/>
      <c r="I319" s="67"/>
      <c r="J319" s="68"/>
      <c r="K319" s="104"/>
      <c r="L319" s="100"/>
      <c r="M319" s="101"/>
      <c r="N319" s="102"/>
      <c r="O319" s="103"/>
      <c r="P319" s="4"/>
      <c r="Q319" s="74">
        <f t="shared" si="32"/>
        <v>0</v>
      </c>
      <c r="R319" s="80">
        <v>2</v>
      </c>
      <c r="S319" s="80">
        <f t="shared" si="33"/>
        <v>0</v>
      </c>
      <c r="T319" s="33">
        <f t="shared" si="30"/>
        <v>0</v>
      </c>
    </row>
    <row r="320" spans="1:20" ht="15" thickBot="1">
      <c r="A320" s="8"/>
      <c r="B320" s="268" t="s">
        <v>547</v>
      </c>
      <c r="C320" s="61">
        <f t="shared" si="29"/>
        <v>0</v>
      </c>
      <c r="D320" s="95"/>
      <c r="E320" s="96"/>
      <c r="F320" s="97"/>
      <c r="G320" s="98"/>
      <c r="H320" s="66"/>
      <c r="I320" s="67"/>
      <c r="J320" s="68"/>
      <c r="K320" s="104"/>
      <c r="L320" s="100"/>
      <c r="M320" s="101"/>
      <c r="N320" s="102"/>
      <c r="O320" s="103"/>
      <c r="P320" s="4"/>
      <c r="Q320" s="74">
        <f t="shared" si="32"/>
        <v>0</v>
      </c>
      <c r="R320" s="80">
        <v>2</v>
      </c>
      <c r="S320" s="80">
        <f t="shared" si="33"/>
        <v>0</v>
      </c>
      <c r="T320" s="33">
        <f t="shared" si="30"/>
        <v>0</v>
      </c>
    </row>
    <row r="321" spans="1:20" ht="15" thickBot="1">
      <c r="A321" s="8"/>
      <c r="B321" s="268" t="s">
        <v>74</v>
      </c>
      <c r="C321" s="61">
        <f t="shared" si="29"/>
        <v>0</v>
      </c>
      <c r="D321" s="95"/>
      <c r="E321" s="96"/>
      <c r="F321" s="97"/>
      <c r="G321" s="98"/>
      <c r="H321" s="66"/>
      <c r="I321" s="67"/>
      <c r="J321" s="68"/>
      <c r="K321" s="104"/>
      <c r="L321" s="100"/>
      <c r="M321" s="101"/>
      <c r="N321" s="102"/>
      <c r="O321" s="103"/>
      <c r="P321" s="4"/>
      <c r="Q321" s="74">
        <f t="shared" si="32"/>
        <v>0</v>
      </c>
      <c r="R321" s="80">
        <v>2</v>
      </c>
      <c r="S321" s="80">
        <f t="shared" si="33"/>
        <v>0</v>
      </c>
      <c r="T321" s="33">
        <f t="shared" si="30"/>
        <v>0</v>
      </c>
    </row>
    <row r="322" spans="1:20" ht="15" thickBot="1">
      <c r="A322" s="8"/>
      <c r="B322" s="268" t="s">
        <v>713</v>
      </c>
      <c r="C322" s="61">
        <f t="shared" si="29"/>
        <v>0</v>
      </c>
      <c r="D322" s="95"/>
      <c r="E322" s="96"/>
      <c r="F322" s="97"/>
      <c r="G322" s="98"/>
      <c r="H322" s="66"/>
      <c r="I322" s="67"/>
      <c r="J322" s="68"/>
      <c r="K322" s="104"/>
      <c r="L322" s="100"/>
      <c r="M322" s="101"/>
      <c r="N322" s="102"/>
      <c r="O322" s="103"/>
      <c r="P322" s="4"/>
      <c r="Q322" s="74">
        <f t="shared" si="32"/>
        <v>0</v>
      </c>
      <c r="R322" s="80">
        <v>2</v>
      </c>
      <c r="S322" s="80">
        <f t="shared" si="33"/>
        <v>0</v>
      </c>
      <c r="T322" s="33">
        <f t="shared" si="30"/>
        <v>0</v>
      </c>
    </row>
    <row r="323" spans="1:20" ht="15" thickBot="1">
      <c r="A323" s="8"/>
      <c r="B323" s="268" t="s">
        <v>577</v>
      </c>
      <c r="C323" s="61">
        <f aca="true" t="shared" si="34" ref="C323:C386">(1*D323)+(2*E323)+(5*F323)+(10*G323)+(20*H323)+(10*I323)+(20*J323)+(30*K323)+(12*L323)+(15*M323)+(35*N323)+(40*O323)+(10*P323)+S323</f>
        <v>0</v>
      </c>
      <c r="D323" s="95"/>
      <c r="E323" s="96"/>
      <c r="F323" s="97"/>
      <c r="G323" s="98"/>
      <c r="H323" s="66"/>
      <c r="I323" s="67"/>
      <c r="J323" s="68"/>
      <c r="K323" s="104"/>
      <c r="L323" s="100"/>
      <c r="M323" s="101"/>
      <c r="N323" s="102"/>
      <c r="O323" s="103"/>
      <c r="P323" s="4"/>
      <c r="Q323" s="74">
        <f t="shared" si="32"/>
        <v>0</v>
      </c>
      <c r="R323" s="80">
        <v>2</v>
      </c>
      <c r="S323" s="80">
        <f t="shared" si="33"/>
        <v>0</v>
      </c>
      <c r="T323" s="33">
        <f aca="true" t="shared" si="35" ref="T323:T354">SUM(D323:P323)</f>
        <v>0</v>
      </c>
    </row>
    <row r="324" spans="1:20" ht="15" thickBot="1">
      <c r="A324" s="8"/>
      <c r="B324" s="268" t="s">
        <v>72</v>
      </c>
      <c r="C324" s="61">
        <f t="shared" si="34"/>
        <v>0</v>
      </c>
      <c r="D324" s="95"/>
      <c r="E324" s="96"/>
      <c r="F324" s="97"/>
      <c r="G324" s="98"/>
      <c r="H324" s="66"/>
      <c r="I324" s="67"/>
      <c r="J324" s="68"/>
      <c r="K324" s="104"/>
      <c r="L324" s="100"/>
      <c r="M324" s="101"/>
      <c r="N324" s="102"/>
      <c r="O324" s="103"/>
      <c r="P324" s="4"/>
      <c r="Q324" s="74">
        <f t="shared" si="32"/>
        <v>0</v>
      </c>
      <c r="R324" s="80">
        <v>2</v>
      </c>
      <c r="S324" s="80">
        <f t="shared" si="33"/>
        <v>0</v>
      </c>
      <c r="T324" s="33">
        <f t="shared" si="35"/>
        <v>0</v>
      </c>
    </row>
    <row r="325" spans="1:20" ht="15" thickBot="1">
      <c r="A325" s="8"/>
      <c r="B325" s="268" t="s">
        <v>70</v>
      </c>
      <c r="C325" s="61">
        <f t="shared" si="34"/>
        <v>0</v>
      </c>
      <c r="D325" s="95"/>
      <c r="E325" s="96"/>
      <c r="F325" s="97"/>
      <c r="G325" s="98"/>
      <c r="H325" s="66"/>
      <c r="I325" s="67"/>
      <c r="J325" s="68"/>
      <c r="K325" s="104"/>
      <c r="L325" s="100"/>
      <c r="M325" s="101"/>
      <c r="N325" s="102"/>
      <c r="O325" s="103"/>
      <c r="P325" s="4"/>
      <c r="Q325" s="74">
        <f t="shared" si="32"/>
        <v>0</v>
      </c>
      <c r="R325" s="80">
        <v>2</v>
      </c>
      <c r="S325" s="80">
        <f t="shared" si="33"/>
        <v>0</v>
      </c>
      <c r="T325" s="33">
        <f t="shared" si="35"/>
        <v>0</v>
      </c>
    </row>
    <row r="326" spans="1:20" ht="15" thickBot="1">
      <c r="A326" s="8"/>
      <c r="B326" s="268" t="s">
        <v>576</v>
      </c>
      <c r="C326" s="61">
        <f t="shared" si="34"/>
        <v>0</v>
      </c>
      <c r="D326" s="95"/>
      <c r="E326" s="96"/>
      <c r="F326" s="97"/>
      <c r="G326" s="98"/>
      <c r="H326" s="66"/>
      <c r="I326" s="67"/>
      <c r="J326" s="68"/>
      <c r="K326" s="104"/>
      <c r="L326" s="100"/>
      <c r="M326" s="101"/>
      <c r="N326" s="102"/>
      <c r="O326" s="103"/>
      <c r="P326" s="4"/>
      <c r="Q326" s="74">
        <f t="shared" si="32"/>
        <v>0</v>
      </c>
      <c r="R326" s="80">
        <v>2</v>
      </c>
      <c r="S326" s="80">
        <f t="shared" si="33"/>
        <v>0</v>
      </c>
      <c r="T326" s="33">
        <f t="shared" si="35"/>
        <v>0</v>
      </c>
    </row>
    <row r="327" spans="1:20" ht="15" thickBot="1">
      <c r="A327" s="8"/>
      <c r="B327" s="268" t="s">
        <v>68</v>
      </c>
      <c r="C327" s="61">
        <f t="shared" si="34"/>
        <v>0</v>
      </c>
      <c r="D327" s="95"/>
      <c r="E327" s="96"/>
      <c r="F327" s="97"/>
      <c r="G327" s="98"/>
      <c r="H327" s="66"/>
      <c r="I327" s="67"/>
      <c r="J327" s="68"/>
      <c r="K327" s="104"/>
      <c r="L327" s="100"/>
      <c r="M327" s="101"/>
      <c r="N327" s="102"/>
      <c r="O327" s="103"/>
      <c r="P327" s="4"/>
      <c r="Q327" s="74">
        <f t="shared" si="32"/>
        <v>0</v>
      </c>
      <c r="R327" s="80">
        <v>2</v>
      </c>
      <c r="S327" s="80">
        <f t="shared" si="33"/>
        <v>0</v>
      </c>
      <c r="T327" s="33">
        <f t="shared" si="35"/>
        <v>0</v>
      </c>
    </row>
    <row r="328" spans="1:20" ht="15" thickBot="1">
      <c r="A328" s="8"/>
      <c r="B328" s="268" t="s">
        <v>66</v>
      </c>
      <c r="C328" s="61">
        <f t="shared" si="34"/>
        <v>0</v>
      </c>
      <c r="D328" s="95"/>
      <c r="E328" s="96"/>
      <c r="F328" s="97"/>
      <c r="G328" s="98"/>
      <c r="H328" s="66"/>
      <c r="I328" s="67"/>
      <c r="J328" s="68"/>
      <c r="K328" s="104"/>
      <c r="L328" s="100"/>
      <c r="M328" s="101"/>
      <c r="N328" s="102"/>
      <c r="O328" s="103"/>
      <c r="P328" s="4"/>
      <c r="Q328" s="74">
        <f t="shared" si="32"/>
        <v>0</v>
      </c>
      <c r="R328" s="80">
        <v>2</v>
      </c>
      <c r="S328" s="80">
        <f t="shared" si="33"/>
        <v>0</v>
      </c>
      <c r="T328" s="33">
        <f t="shared" si="35"/>
        <v>0</v>
      </c>
    </row>
    <row r="329" spans="1:20" ht="15" thickBot="1">
      <c r="A329" s="8"/>
      <c r="B329" s="268" t="s">
        <v>650</v>
      </c>
      <c r="C329" s="61">
        <f t="shared" si="34"/>
        <v>0</v>
      </c>
      <c r="D329" s="95"/>
      <c r="E329" s="96"/>
      <c r="F329" s="97"/>
      <c r="G329" s="98"/>
      <c r="H329" s="66"/>
      <c r="I329" s="67"/>
      <c r="J329" s="68"/>
      <c r="K329" s="104"/>
      <c r="L329" s="100"/>
      <c r="M329" s="101"/>
      <c r="N329" s="102"/>
      <c r="O329" s="103"/>
      <c r="P329" s="4"/>
      <c r="Q329" s="74">
        <f t="shared" si="32"/>
        <v>0</v>
      </c>
      <c r="R329" s="80">
        <v>2</v>
      </c>
      <c r="S329" s="80">
        <f t="shared" si="33"/>
        <v>0</v>
      </c>
      <c r="T329" s="33">
        <f t="shared" si="35"/>
        <v>0</v>
      </c>
    </row>
    <row r="330" spans="1:20" ht="15" thickBot="1">
      <c r="A330" s="8"/>
      <c r="B330" s="268" t="s">
        <v>712</v>
      </c>
      <c r="C330" s="61">
        <f t="shared" si="34"/>
        <v>0</v>
      </c>
      <c r="D330" s="95"/>
      <c r="E330" s="96"/>
      <c r="F330" s="97"/>
      <c r="G330" s="98"/>
      <c r="H330" s="66"/>
      <c r="I330" s="67"/>
      <c r="J330" s="68"/>
      <c r="K330" s="104"/>
      <c r="L330" s="100"/>
      <c r="M330" s="101"/>
      <c r="N330" s="102"/>
      <c r="O330" s="103"/>
      <c r="P330" s="4"/>
      <c r="Q330" s="74">
        <f t="shared" si="32"/>
        <v>0</v>
      </c>
      <c r="R330" s="80">
        <v>2</v>
      </c>
      <c r="S330" s="80">
        <f t="shared" si="33"/>
        <v>0</v>
      </c>
      <c r="T330" s="33">
        <f t="shared" si="35"/>
        <v>0</v>
      </c>
    </row>
    <row r="331" spans="1:20" ht="15" thickBot="1">
      <c r="A331" s="8"/>
      <c r="B331" s="268" t="s">
        <v>662</v>
      </c>
      <c r="C331" s="61">
        <f t="shared" si="34"/>
        <v>0</v>
      </c>
      <c r="D331" s="95"/>
      <c r="E331" s="96"/>
      <c r="F331" s="97"/>
      <c r="G331" s="98"/>
      <c r="H331" s="66"/>
      <c r="I331" s="67"/>
      <c r="J331" s="68"/>
      <c r="K331" s="104"/>
      <c r="L331" s="100"/>
      <c r="M331" s="101"/>
      <c r="N331" s="102"/>
      <c r="O331" s="103"/>
      <c r="P331" s="4"/>
      <c r="Q331" s="74">
        <f t="shared" si="32"/>
        <v>0</v>
      </c>
      <c r="R331" s="80">
        <v>2</v>
      </c>
      <c r="S331" s="80">
        <f t="shared" si="33"/>
        <v>0</v>
      </c>
      <c r="T331" s="33">
        <f t="shared" si="35"/>
        <v>0</v>
      </c>
    </row>
    <row r="332" spans="1:20" ht="15" thickBot="1">
      <c r="A332" s="8"/>
      <c r="B332" s="268" t="s">
        <v>64</v>
      </c>
      <c r="C332" s="61">
        <f t="shared" si="34"/>
        <v>0</v>
      </c>
      <c r="D332" s="95"/>
      <c r="E332" s="96"/>
      <c r="F332" s="97"/>
      <c r="G332" s="98"/>
      <c r="H332" s="66"/>
      <c r="I332" s="67"/>
      <c r="J332" s="68"/>
      <c r="K332" s="104"/>
      <c r="L332" s="100"/>
      <c r="M332" s="101"/>
      <c r="N332" s="102"/>
      <c r="O332" s="103"/>
      <c r="P332" s="4"/>
      <c r="Q332" s="74">
        <f t="shared" si="32"/>
        <v>0</v>
      </c>
      <c r="R332" s="80">
        <v>2</v>
      </c>
      <c r="S332" s="80">
        <f t="shared" si="33"/>
        <v>0</v>
      </c>
      <c r="T332" s="33">
        <f t="shared" si="35"/>
        <v>0</v>
      </c>
    </row>
    <row r="333" spans="1:20" ht="15" thickBot="1">
      <c r="A333" s="8"/>
      <c r="B333" s="268" t="s">
        <v>587</v>
      </c>
      <c r="C333" s="61">
        <f t="shared" si="34"/>
        <v>0</v>
      </c>
      <c r="D333" s="95"/>
      <c r="E333" s="96"/>
      <c r="F333" s="97"/>
      <c r="G333" s="98"/>
      <c r="H333" s="66"/>
      <c r="I333" s="67"/>
      <c r="J333" s="68"/>
      <c r="K333" s="104"/>
      <c r="L333" s="100"/>
      <c r="M333" s="101"/>
      <c r="N333" s="102"/>
      <c r="O333" s="103"/>
      <c r="P333" s="4"/>
      <c r="Q333" s="74">
        <f t="shared" si="32"/>
        <v>0</v>
      </c>
      <c r="R333" s="80">
        <v>2</v>
      </c>
      <c r="S333" s="80">
        <f t="shared" si="33"/>
        <v>0</v>
      </c>
      <c r="T333" s="33">
        <f t="shared" si="35"/>
        <v>0</v>
      </c>
    </row>
    <row r="334" spans="1:20" ht="15" thickBot="1">
      <c r="A334" s="8"/>
      <c r="B334" s="268" t="s">
        <v>62</v>
      </c>
      <c r="C334" s="61">
        <f t="shared" si="34"/>
        <v>0</v>
      </c>
      <c r="D334" s="95"/>
      <c r="E334" s="96"/>
      <c r="F334" s="97"/>
      <c r="G334" s="98"/>
      <c r="H334" s="66"/>
      <c r="I334" s="67"/>
      <c r="J334" s="68"/>
      <c r="K334" s="104"/>
      <c r="L334" s="100"/>
      <c r="M334" s="101"/>
      <c r="N334" s="102"/>
      <c r="O334" s="103"/>
      <c r="P334" s="4"/>
      <c r="Q334" s="74">
        <f t="shared" si="32"/>
        <v>0</v>
      </c>
      <c r="R334" s="80">
        <v>2</v>
      </c>
      <c r="S334" s="80">
        <f t="shared" si="33"/>
        <v>0</v>
      </c>
      <c r="T334" s="33">
        <f t="shared" si="35"/>
        <v>0</v>
      </c>
    </row>
    <row r="335" spans="1:20" ht="15" thickBot="1">
      <c r="A335" s="8"/>
      <c r="B335" s="268" t="s">
        <v>560</v>
      </c>
      <c r="C335" s="61">
        <f t="shared" si="34"/>
        <v>0</v>
      </c>
      <c r="D335" s="95"/>
      <c r="E335" s="96"/>
      <c r="F335" s="97"/>
      <c r="G335" s="98"/>
      <c r="H335" s="66"/>
      <c r="I335" s="67"/>
      <c r="J335" s="68"/>
      <c r="K335" s="104"/>
      <c r="L335" s="100"/>
      <c r="M335" s="101"/>
      <c r="N335" s="102"/>
      <c r="O335" s="103"/>
      <c r="P335" s="4"/>
      <c r="Q335" s="74">
        <f t="shared" si="32"/>
        <v>0</v>
      </c>
      <c r="R335" s="80">
        <v>2</v>
      </c>
      <c r="S335" s="80">
        <f t="shared" si="33"/>
        <v>0</v>
      </c>
      <c r="T335" s="33">
        <f t="shared" si="35"/>
        <v>0</v>
      </c>
    </row>
    <row r="336" spans="1:20" ht="15" thickBot="1">
      <c r="A336" s="8"/>
      <c r="B336" s="268" t="s">
        <v>60</v>
      </c>
      <c r="C336" s="61">
        <f t="shared" si="34"/>
        <v>0</v>
      </c>
      <c r="D336" s="95"/>
      <c r="E336" s="96"/>
      <c r="F336" s="97"/>
      <c r="G336" s="98"/>
      <c r="H336" s="66"/>
      <c r="I336" s="67"/>
      <c r="J336" s="68"/>
      <c r="K336" s="104"/>
      <c r="L336" s="100"/>
      <c r="M336" s="101"/>
      <c r="N336" s="102"/>
      <c r="O336" s="103"/>
      <c r="P336" s="4"/>
      <c r="Q336" s="74">
        <f t="shared" si="32"/>
        <v>0</v>
      </c>
      <c r="R336" s="80">
        <v>2</v>
      </c>
      <c r="S336" s="80">
        <f t="shared" si="33"/>
        <v>0</v>
      </c>
      <c r="T336" s="33">
        <f t="shared" si="35"/>
        <v>0</v>
      </c>
    </row>
    <row r="337" spans="1:20" ht="15" thickBot="1">
      <c r="A337" s="8"/>
      <c r="B337" s="268" t="s">
        <v>58</v>
      </c>
      <c r="C337" s="61">
        <f t="shared" si="34"/>
        <v>0</v>
      </c>
      <c r="D337" s="95"/>
      <c r="E337" s="96"/>
      <c r="F337" s="97"/>
      <c r="G337" s="98"/>
      <c r="H337" s="66"/>
      <c r="I337" s="67"/>
      <c r="J337" s="68"/>
      <c r="K337" s="104"/>
      <c r="L337" s="100"/>
      <c r="M337" s="101"/>
      <c r="N337" s="102"/>
      <c r="O337" s="103"/>
      <c r="P337" s="4"/>
      <c r="Q337" s="74">
        <f t="shared" si="32"/>
        <v>0</v>
      </c>
      <c r="R337" s="80">
        <v>2</v>
      </c>
      <c r="S337" s="80">
        <f t="shared" si="33"/>
        <v>0</v>
      </c>
      <c r="T337" s="33">
        <f t="shared" si="35"/>
        <v>0</v>
      </c>
    </row>
    <row r="338" spans="1:20" ht="15" thickBot="1">
      <c r="A338" s="8"/>
      <c r="B338" s="268" t="s">
        <v>633</v>
      </c>
      <c r="C338" s="61">
        <f t="shared" si="34"/>
        <v>0</v>
      </c>
      <c r="D338" s="95"/>
      <c r="E338" s="96"/>
      <c r="F338" s="97"/>
      <c r="G338" s="98"/>
      <c r="H338" s="66"/>
      <c r="I338" s="67"/>
      <c r="J338" s="68"/>
      <c r="K338" s="104"/>
      <c r="L338" s="100"/>
      <c r="M338" s="101"/>
      <c r="N338" s="102"/>
      <c r="O338" s="103"/>
      <c r="P338" s="4"/>
      <c r="Q338" s="74">
        <f t="shared" si="32"/>
        <v>0</v>
      </c>
      <c r="R338" s="80">
        <v>2</v>
      </c>
      <c r="S338" s="80">
        <f t="shared" si="33"/>
        <v>0</v>
      </c>
      <c r="T338" s="33">
        <f t="shared" si="35"/>
        <v>0</v>
      </c>
    </row>
    <row r="339" spans="1:20" ht="15" thickBot="1">
      <c r="A339" s="8"/>
      <c r="B339" s="268" t="s">
        <v>534</v>
      </c>
      <c r="C339" s="61">
        <f t="shared" si="34"/>
        <v>0</v>
      </c>
      <c r="D339" s="95"/>
      <c r="E339" s="96"/>
      <c r="F339" s="97"/>
      <c r="G339" s="98"/>
      <c r="H339" s="66"/>
      <c r="I339" s="67"/>
      <c r="J339" s="68"/>
      <c r="K339" s="104"/>
      <c r="L339" s="100"/>
      <c r="M339" s="101"/>
      <c r="N339" s="102"/>
      <c r="O339" s="103"/>
      <c r="P339" s="4"/>
      <c r="Q339" s="74">
        <f t="shared" si="32"/>
        <v>0</v>
      </c>
      <c r="R339" s="80">
        <v>2</v>
      </c>
      <c r="S339" s="80">
        <f t="shared" si="33"/>
        <v>0</v>
      </c>
      <c r="T339" s="33">
        <f t="shared" si="35"/>
        <v>0</v>
      </c>
    </row>
    <row r="340" spans="1:20" ht="15" thickBot="1">
      <c r="A340" s="8"/>
      <c r="B340" s="268" t="s">
        <v>683</v>
      </c>
      <c r="C340" s="61">
        <f t="shared" si="34"/>
        <v>0</v>
      </c>
      <c r="D340" s="95"/>
      <c r="E340" s="96"/>
      <c r="F340" s="97"/>
      <c r="G340" s="98"/>
      <c r="H340" s="66"/>
      <c r="I340" s="67"/>
      <c r="J340" s="68"/>
      <c r="K340" s="104"/>
      <c r="L340" s="100"/>
      <c r="M340" s="101"/>
      <c r="N340" s="102"/>
      <c r="O340" s="103"/>
      <c r="P340" s="4"/>
      <c r="Q340" s="74">
        <f t="shared" si="32"/>
        <v>0</v>
      </c>
      <c r="R340" s="80">
        <v>2</v>
      </c>
      <c r="S340" s="80">
        <f t="shared" si="33"/>
        <v>0</v>
      </c>
      <c r="T340" s="33">
        <f t="shared" si="35"/>
        <v>0</v>
      </c>
    </row>
    <row r="341" spans="1:20" ht="15" thickBot="1">
      <c r="A341" s="8"/>
      <c r="B341" s="268" t="s">
        <v>56</v>
      </c>
      <c r="C341" s="61">
        <f t="shared" si="34"/>
        <v>0</v>
      </c>
      <c r="D341" s="95"/>
      <c r="E341" s="96"/>
      <c r="F341" s="97"/>
      <c r="G341" s="98"/>
      <c r="H341" s="66"/>
      <c r="I341" s="67"/>
      <c r="J341" s="68"/>
      <c r="K341" s="104"/>
      <c r="L341" s="100"/>
      <c r="M341" s="101"/>
      <c r="N341" s="102"/>
      <c r="O341" s="103"/>
      <c r="P341" s="4"/>
      <c r="Q341" s="74">
        <f t="shared" si="32"/>
        <v>0</v>
      </c>
      <c r="R341" s="80">
        <v>2</v>
      </c>
      <c r="S341" s="80">
        <f t="shared" si="33"/>
        <v>0</v>
      </c>
      <c r="T341" s="33">
        <f t="shared" si="35"/>
        <v>0</v>
      </c>
    </row>
    <row r="342" spans="1:20" ht="15" thickBot="1">
      <c r="A342" s="8"/>
      <c r="B342" s="268" t="s">
        <v>682</v>
      </c>
      <c r="C342" s="61">
        <f t="shared" si="34"/>
        <v>0</v>
      </c>
      <c r="D342" s="95"/>
      <c r="E342" s="96"/>
      <c r="F342" s="97"/>
      <c r="G342" s="98"/>
      <c r="H342" s="66"/>
      <c r="I342" s="67"/>
      <c r="J342" s="68"/>
      <c r="K342" s="104"/>
      <c r="L342" s="100"/>
      <c r="M342" s="101"/>
      <c r="N342" s="102"/>
      <c r="O342" s="103"/>
      <c r="P342" s="4"/>
      <c r="Q342" s="74">
        <f t="shared" si="32"/>
        <v>0</v>
      </c>
      <c r="R342" s="80">
        <v>2</v>
      </c>
      <c r="S342" s="80">
        <f t="shared" si="33"/>
        <v>0</v>
      </c>
      <c r="T342" s="33">
        <f t="shared" si="35"/>
        <v>0</v>
      </c>
    </row>
    <row r="343" spans="1:20" ht="15" thickBot="1">
      <c r="A343" s="8"/>
      <c r="B343" s="268" t="s">
        <v>54</v>
      </c>
      <c r="C343" s="61">
        <f t="shared" si="34"/>
        <v>0</v>
      </c>
      <c r="D343" s="95"/>
      <c r="E343" s="96"/>
      <c r="F343" s="97"/>
      <c r="G343" s="98"/>
      <c r="H343" s="66"/>
      <c r="I343" s="67"/>
      <c r="J343" s="68"/>
      <c r="K343" s="104"/>
      <c r="L343" s="100"/>
      <c r="M343" s="101"/>
      <c r="N343" s="102"/>
      <c r="O343" s="103"/>
      <c r="P343" s="4"/>
      <c r="Q343" s="74">
        <f t="shared" si="32"/>
        <v>0</v>
      </c>
      <c r="R343" s="80">
        <v>2</v>
      </c>
      <c r="S343" s="80">
        <f t="shared" si="33"/>
        <v>0</v>
      </c>
      <c r="T343" s="33">
        <f t="shared" si="35"/>
        <v>0</v>
      </c>
    </row>
    <row r="344" spans="1:20" ht="15" thickBot="1">
      <c r="A344" s="8"/>
      <c r="B344" s="268" t="s">
        <v>446</v>
      </c>
      <c r="C344" s="61">
        <f t="shared" si="34"/>
        <v>0</v>
      </c>
      <c r="D344" s="95"/>
      <c r="E344" s="96"/>
      <c r="F344" s="97"/>
      <c r="G344" s="98"/>
      <c r="H344" s="66"/>
      <c r="I344" s="67"/>
      <c r="J344" s="68"/>
      <c r="K344" s="104"/>
      <c r="L344" s="100"/>
      <c r="M344" s="101"/>
      <c r="N344" s="102"/>
      <c r="O344" s="103"/>
      <c r="P344" s="4"/>
      <c r="Q344" s="74">
        <f t="shared" si="32"/>
        <v>0</v>
      </c>
      <c r="R344" s="80">
        <v>2</v>
      </c>
      <c r="S344" s="80">
        <f t="shared" si="33"/>
        <v>0</v>
      </c>
      <c r="T344" s="33">
        <f t="shared" si="35"/>
        <v>0</v>
      </c>
    </row>
    <row r="345" spans="1:20" ht="15" thickBot="1">
      <c r="A345" s="8"/>
      <c r="B345" s="268" t="s">
        <v>52</v>
      </c>
      <c r="C345" s="61">
        <f t="shared" si="34"/>
        <v>0</v>
      </c>
      <c r="D345" s="95"/>
      <c r="E345" s="96"/>
      <c r="F345" s="97"/>
      <c r="G345" s="98"/>
      <c r="H345" s="66"/>
      <c r="I345" s="67"/>
      <c r="J345" s="68"/>
      <c r="K345" s="104"/>
      <c r="L345" s="100"/>
      <c r="M345" s="101"/>
      <c r="N345" s="102"/>
      <c r="O345" s="103"/>
      <c r="P345" s="4"/>
      <c r="Q345" s="74">
        <f t="shared" si="32"/>
        <v>0</v>
      </c>
      <c r="R345" s="80">
        <v>2</v>
      </c>
      <c r="S345" s="80">
        <f t="shared" si="33"/>
        <v>0</v>
      </c>
      <c r="T345" s="33">
        <f t="shared" si="35"/>
        <v>0</v>
      </c>
    </row>
    <row r="346" spans="1:20" ht="15" thickBot="1">
      <c r="A346" s="8"/>
      <c r="B346" s="268" t="s">
        <v>51</v>
      </c>
      <c r="C346" s="61">
        <f t="shared" si="34"/>
        <v>0</v>
      </c>
      <c r="D346" s="95"/>
      <c r="E346" s="96"/>
      <c r="F346" s="97"/>
      <c r="G346" s="98"/>
      <c r="H346" s="66"/>
      <c r="I346" s="67"/>
      <c r="J346" s="68"/>
      <c r="K346" s="104"/>
      <c r="L346" s="100"/>
      <c r="M346" s="101"/>
      <c r="N346" s="102"/>
      <c r="O346" s="103"/>
      <c r="P346" s="4"/>
      <c r="Q346" s="74">
        <f t="shared" si="32"/>
        <v>0</v>
      </c>
      <c r="R346" s="80">
        <v>2</v>
      </c>
      <c r="S346" s="80">
        <f t="shared" si="33"/>
        <v>0</v>
      </c>
      <c r="T346" s="33">
        <f t="shared" si="35"/>
        <v>0</v>
      </c>
    </row>
    <row r="347" spans="1:20" ht="15" thickBot="1">
      <c r="A347" s="8"/>
      <c r="B347" s="268" t="s">
        <v>49</v>
      </c>
      <c r="C347" s="61">
        <f t="shared" si="34"/>
        <v>0</v>
      </c>
      <c r="D347" s="95"/>
      <c r="E347" s="96"/>
      <c r="F347" s="97"/>
      <c r="G347" s="98"/>
      <c r="H347" s="66"/>
      <c r="I347" s="67"/>
      <c r="J347" s="68"/>
      <c r="K347" s="104"/>
      <c r="L347" s="100"/>
      <c r="M347" s="101"/>
      <c r="N347" s="102"/>
      <c r="O347" s="103"/>
      <c r="P347" s="4"/>
      <c r="Q347" s="74">
        <f t="shared" si="32"/>
        <v>0</v>
      </c>
      <c r="R347" s="80">
        <v>2</v>
      </c>
      <c r="S347" s="80">
        <f t="shared" si="33"/>
        <v>0</v>
      </c>
      <c r="T347" s="33">
        <f t="shared" si="35"/>
        <v>0</v>
      </c>
    </row>
    <row r="348" spans="1:20" ht="15" thickBot="1">
      <c r="A348" s="8"/>
      <c r="B348" s="268" t="s">
        <v>590</v>
      </c>
      <c r="C348" s="61">
        <f t="shared" si="34"/>
        <v>0</v>
      </c>
      <c r="D348" s="95"/>
      <c r="E348" s="96"/>
      <c r="F348" s="97"/>
      <c r="G348" s="98"/>
      <c r="H348" s="66"/>
      <c r="I348" s="67"/>
      <c r="J348" s="68"/>
      <c r="K348" s="104"/>
      <c r="L348" s="100"/>
      <c r="M348" s="101"/>
      <c r="N348" s="102"/>
      <c r="O348" s="103"/>
      <c r="P348" s="4"/>
      <c r="Q348" s="74">
        <f t="shared" si="32"/>
        <v>0</v>
      </c>
      <c r="R348" s="80">
        <v>2</v>
      </c>
      <c r="S348" s="80">
        <f t="shared" si="33"/>
        <v>0</v>
      </c>
      <c r="T348" s="33">
        <f t="shared" si="35"/>
        <v>0</v>
      </c>
    </row>
    <row r="349" spans="1:20" ht="15" thickBot="1">
      <c r="A349" s="8"/>
      <c r="B349" s="268" t="s">
        <v>47</v>
      </c>
      <c r="C349" s="61">
        <f t="shared" si="34"/>
        <v>0</v>
      </c>
      <c r="D349" s="95"/>
      <c r="E349" s="96"/>
      <c r="F349" s="97"/>
      <c r="G349" s="98"/>
      <c r="H349" s="66"/>
      <c r="I349" s="67"/>
      <c r="J349" s="68"/>
      <c r="K349" s="104"/>
      <c r="L349" s="100"/>
      <c r="M349" s="101"/>
      <c r="N349" s="102"/>
      <c r="O349" s="103"/>
      <c r="P349" s="4"/>
      <c r="Q349" s="74">
        <f t="shared" si="32"/>
        <v>0</v>
      </c>
      <c r="R349" s="80">
        <v>2</v>
      </c>
      <c r="S349" s="80">
        <f aca="true" t="shared" si="36" ref="S349:S380">Q349*R349</f>
        <v>0</v>
      </c>
      <c r="T349" s="33">
        <f t="shared" si="35"/>
        <v>0</v>
      </c>
    </row>
    <row r="350" spans="1:20" ht="15" thickBot="1">
      <c r="A350" s="8"/>
      <c r="B350" s="268" t="s">
        <v>617</v>
      </c>
      <c r="C350" s="61">
        <f t="shared" si="34"/>
        <v>0</v>
      </c>
      <c r="D350" s="95"/>
      <c r="E350" s="96"/>
      <c r="F350" s="97"/>
      <c r="G350" s="98"/>
      <c r="H350" s="66"/>
      <c r="I350" s="67"/>
      <c r="J350" s="68"/>
      <c r="K350" s="104"/>
      <c r="L350" s="100"/>
      <c r="M350" s="101"/>
      <c r="N350" s="102"/>
      <c r="O350" s="103"/>
      <c r="P350" s="4"/>
      <c r="Q350" s="74">
        <f t="shared" si="32"/>
        <v>0</v>
      </c>
      <c r="R350" s="80">
        <v>2</v>
      </c>
      <c r="S350" s="80">
        <f t="shared" si="36"/>
        <v>0</v>
      </c>
      <c r="T350" s="33">
        <f t="shared" si="35"/>
        <v>0</v>
      </c>
    </row>
    <row r="351" spans="1:20" ht="15" thickBot="1">
      <c r="A351" s="8"/>
      <c r="B351" s="268" t="s">
        <v>46</v>
      </c>
      <c r="C351" s="61">
        <f t="shared" si="34"/>
        <v>0</v>
      </c>
      <c r="D351" s="95"/>
      <c r="E351" s="96"/>
      <c r="F351" s="97"/>
      <c r="G351" s="98"/>
      <c r="H351" s="66"/>
      <c r="I351" s="67"/>
      <c r="J351" s="68"/>
      <c r="K351" s="104"/>
      <c r="L351" s="100"/>
      <c r="M351" s="101"/>
      <c r="N351" s="102"/>
      <c r="O351" s="103"/>
      <c r="P351" s="4"/>
      <c r="Q351" s="74">
        <f t="shared" si="32"/>
        <v>0</v>
      </c>
      <c r="R351" s="80">
        <v>2</v>
      </c>
      <c r="S351" s="80">
        <f t="shared" si="36"/>
        <v>0</v>
      </c>
      <c r="T351" s="33">
        <f t="shared" si="35"/>
        <v>0</v>
      </c>
    </row>
    <row r="352" spans="1:20" ht="15" thickBot="1">
      <c r="A352" s="8"/>
      <c r="B352" s="268" t="s">
        <v>45</v>
      </c>
      <c r="C352" s="61">
        <f t="shared" si="34"/>
        <v>0</v>
      </c>
      <c r="D352" s="95"/>
      <c r="E352" s="96"/>
      <c r="F352" s="97"/>
      <c r="G352" s="98"/>
      <c r="H352" s="66"/>
      <c r="I352" s="67"/>
      <c r="J352" s="68"/>
      <c r="K352" s="104"/>
      <c r="L352" s="100"/>
      <c r="M352" s="101"/>
      <c r="N352" s="102"/>
      <c r="O352" s="103"/>
      <c r="P352" s="4"/>
      <c r="Q352" s="74">
        <f t="shared" si="32"/>
        <v>0</v>
      </c>
      <c r="R352" s="80">
        <v>2</v>
      </c>
      <c r="S352" s="80">
        <f t="shared" si="36"/>
        <v>0</v>
      </c>
      <c r="T352" s="33">
        <f t="shared" si="35"/>
        <v>0</v>
      </c>
    </row>
    <row r="353" spans="1:20" ht="15" thickBot="1">
      <c r="A353" s="8"/>
      <c r="B353" s="268" t="s">
        <v>43</v>
      </c>
      <c r="C353" s="61">
        <f t="shared" si="34"/>
        <v>0</v>
      </c>
      <c r="D353" s="95"/>
      <c r="E353" s="96"/>
      <c r="F353" s="97"/>
      <c r="G353" s="98"/>
      <c r="H353" s="66"/>
      <c r="I353" s="67"/>
      <c r="J353" s="68"/>
      <c r="K353" s="104"/>
      <c r="L353" s="100"/>
      <c r="M353" s="101"/>
      <c r="N353" s="102"/>
      <c r="O353" s="103"/>
      <c r="P353" s="4"/>
      <c r="Q353" s="74">
        <f t="shared" si="32"/>
        <v>0</v>
      </c>
      <c r="R353" s="80">
        <v>2</v>
      </c>
      <c r="S353" s="80">
        <f t="shared" si="36"/>
        <v>0</v>
      </c>
      <c r="T353" s="33">
        <f t="shared" si="35"/>
        <v>0</v>
      </c>
    </row>
    <row r="354" spans="1:20" ht="15" thickBot="1">
      <c r="A354" s="8"/>
      <c r="B354" s="268" t="s">
        <v>649</v>
      </c>
      <c r="C354" s="61">
        <f t="shared" si="34"/>
        <v>0</v>
      </c>
      <c r="D354" s="95"/>
      <c r="E354" s="96"/>
      <c r="F354" s="97"/>
      <c r="G354" s="98"/>
      <c r="H354" s="66"/>
      <c r="I354" s="67"/>
      <c r="J354" s="68"/>
      <c r="K354" s="104"/>
      <c r="L354" s="100"/>
      <c r="M354" s="101"/>
      <c r="N354" s="102"/>
      <c r="O354" s="103"/>
      <c r="P354" s="4"/>
      <c r="Q354" s="74">
        <f t="shared" si="32"/>
        <v>0</v>
      </c>
      <c r="R354" s="80">
        <v>2</v>
      </c>
      <c r="S354" s="80">
        <f t="shared" si="36"/>
        <v>0</v>
      </c>
      <c r="T354" s="33">
        <f t="shared" si="35"/>
        <v>0</v>
      </c>
    </row>
    <row r="355" spans="1:20" ht="15" thickBot="1">
      <c r="A355" s="8"/>
      <c r="B355" s="268" t="s">
        <v>41</v>
      </c>
      <c r="C355" s="61">
        <f t="shared" si="34"/>
        <v>0</v>
      </c>
      <c r="D355" s="95"/>
      <c r="E355" s="96"/>
      <c r="F355" s="97"/>
      <c r="G355" s="98"/>
      <c r="H355" s="66"/>
      <c r="I355" s="67"/>
      <c r="J355" s="68"/>
      <c r="K355" s="104"/>
      <c r="L355" s="100"/>
      <c r="M355" s="101"/>
      <c r="N355" s="102"/>
      <c r="O355" s="103"/>
      <c r="P355" s="4"/>
      <c r="Q355" s="74">
        <f t="shared" si="32"/>
        <v>0</v>
      </c>
      <c r="R355" s="80">
        <v>2</v>
      </c>
      <c r="S355" s="80">
        <f t="shared" si="36"/>
        <v>0</v>
      </c>
      <c r="T355" s="33">
        <f aca="true" t="shared" si="37" ref="T355:T386">SUM(D355:P355)</f>
        <v>0</v>
      </c>
    </row>
    <row r="356" spans="1:20" ht="15" thickBot="1">
      <c r="A356" s="8"/>
      <c r="B356" s="268" t="s">
        <v>40</v>
      </c>
      <c r="C356" s="61">
        <f t="shared" si="34"/>
        <v>0</v>
      </c>
      <c r="D356" s="95"/>
      <c r="E356" s="96"/>
      <c r="F356" s="97"/>
      <c r="G356" s="98"/>
      <c r="H356" s="66"/>
      <c r="I356" s="67"/>
      <c r="J356" s="68"/>
      <c r="K356" s="104"/>
      <c r="L356" s="100"/>
      <c r="M356" s="101"/>
      <c r="N356" s="102"/>
      <c r="O356" s="103"/>
      <c r="P356" s="4"/>
      <c r="Q356" s="74">
        <f t="shared" si="32"/>
        <v>0</v>
      </c>
      <c r="R356" s="80">
        <v>2</v>
      </c>
      <c r="S356" s="80">
        <f t="shared" si="36"/>
        <v>0</v>
      </c>
      <c r="T356" s="33">
        <f t="shared" si="37"/>
        <v>0</v>
      </c>
    </row>
    <row r="357" spans="1:20" ht="15" thickBot="1">
      <c r="A357" s="8"/>
      <c r="B357" s="268" t="s">
        <v>38</v>
      </c>
      <c r="C357" s="61">
        <f t="shared" si="34"/>
        <v>0</v>
      </c>
      <c r="D357" s="95"/>
      <c r="E357" s="96"/>
      <c r="F357" s="97"/>
      <c r="G357" s="98"/>
      <c r="H357" s="66"/>
      <c r="I357" s="67"/>
      <c r="J357" s="68"/>
      <c r="K357" s="104"/>
      <c r="L357" s="100"/>
      <c r="M357" s="101"/>
      <c r="N357" s="102"/>
      <c r="O357" s="103"/>
      <c r="P357" s="4"/>
      <c r="Q357" s="74">
        <f t="shared" si="32"/>
        <v>0</v>
      </c>
      <c r="R357" s="80">
        <v>2</v>
      </c>
      <c r="S357" s="80">
        <f t="shared" si="36"/>
        <v>0</v>
      </c>
      <c r="T357" s="33">
        <f t="shared" si="37"/>
        <v>0</v>
      </c>
    </row>
    <row r="358" spans="1:20" ht="15" thickBot="1">
      <c r="A358" s="8"/>
      <c r="B358" s="268" t="s">
        <v>36</v>
      </c>
      <c r="C358" s="61">
        <f t="shared" si="34"/>
        <v>0</v>
      </c>
      <c r="D358" s="95"/>
      <c r="E358" s="96"/>
      <c r="F358" s="97"/>
      <c r="G358" s="98"/>
      <c r="H358" s="66"/>
      <c r="I358" s="67"/>
      <c r="J358" s="68"/>
      <c r="K358" s="104"/>
      <c r="L358" s="100"/>
      <c r="M358" s="101"/>
      <c r="N358" s="102"/>
      <c r="O358" s="103"/>
      <c r="P358" s="4"/>
      <c r="Q358" s="74">
        <f t="shared" si="32"/>
        <v>0</v>
      </c>
      <c r="R358" s="80">
        <v>2</v>
      </c>
      <c r="S358" s="80">
        <f t="shared" si="36"/>
        <v>0</v>
      </c>
      <c r="T358" s="33">
        <f t="shared" si="37"/>
        <v>0</v>
      </c>
    </row>
    <row r="359" spans="1:20" ht="15" thickBot="1">
      <c r="A359" s="8"/>
      <c r="B359" s="268" t="s">
        <v>34</v>
      </c>
      <c r="C359" s="61">
        <f t="shared" si="34"/>
        <v>0</v>
      </c>
      <c r="D359" s="95"/>
      <c r="E359" s="96"/>
      <c r="F359" s="97"/>
      <c r="G359" s="98"/>
      <c r="H359" s="66"/>
      <c r="I359" s="67"/>
      <c r="J359" s="68"/>
      <c r="K359" s="104"/>
      <c r="L359" s="100"/>
      <c r="M359" s="101"/>
      <c r="N359" s="102"/>
      <c r="O359" s="103"/>
      <c r="P359" s="4"/>
      <c r="Q359" s="74">
        <f t="shared" si="32"/>
        <v>0</v>
      </c>
      <c r="R359" s="80">
        <v>2</v>
      </c>
      <c r="S359" s="80">
        <f t="shared" si="36"/>
        <v>0</v>
      </c>
      <c r="T359" s="33">
        <f t="shared" si="37"/>
        <v>0</v>
      </c>
    </row>
    <row r="360" spans="1:20" ht="15" thickBot="1">
      <c r="A360" s="8"/>
      <c r="B360" s="268" t="s">
        <v>711</v>
      </c>
      <c r="C360" s="61">
        <f t="shared" si="34"/>
        <v>0</v>
      </c>
      <c r="D360" s="95"/>
      <c r="E360" s="96"/>
      <c r="F360" s="97"/>
      <c r="G360" s="98"/>
      <c r="H360" s="66"/>
      <c r="I360" s="67"/>
      <c r="J360" s="68"/>
      <c r="K360" s="104"/>
      <c r="L360" s="100"/>
      <c r="M360" s="101"/>
      <c r="N360" s="102"/>
      <c r="O360" s="103"/>
      <c r="P360" s="4"/>
      <c r="Q360" s="74">
        <f aca="true" t="shared" si="38" ref="Q360:Q423">SUM(D360:P360)</f>
        <v>0</v>
      </c>
      <c r="R360" s="80">
        <v>2</v>
      </c>
      <c r="S360" s="80">
        <f t="shared" si="36"/>
        <v>0</v>
      </c>
      <c r="T360" s="33">
        <f t="shared" si="37"/>
        <v>0</v>
      </c>
    </row>
    <row r="361" spans="1:20" ht="15" thickBot="1">
      <c r="A361" s="8"/>
      <c r="B361" s="268" t="s">
        <v>589</v>
      </c>
      <c r="C361" s="61">
        <f t="shared" si="34"/>
        <v>0</v>
      </c>
      <c r="D361" s="95"/>
      <c r="E361" s="96"/>
      <c r="F361" s="97"/>
      <c r="G361" s="98"/>
      <c r="H361" s="66"/>
      <c r="I361" s="67"/>
      <c r="J361" s="68"/>
      <c r="K361" s="104"/>
      <c r="L361" s="100"/>
      <c r="M361" s="101"/>
      <c r="N361" s="102"/>
      <c r="O361" s="103"/>
      <c r="P361" s="4"/>
      <c r="Q361" s="74">
        <f t="shared" si="38"/>
        <v>0</v>
      </c>
      <c r="R361" s="80">
        <v>2</v>
      </c>
      <c r="S361" s="80">
        <f t="shared" si="36"/>
        <v>0</v>
      </c>
      <c r="T361" s="33">
        <f t="shared" si="37"/>
        <v>0</v>
      </c>
    </row>
    <row r="362" spans="1:20" ht="15" thickBot="1">
      <c r="A362" s="8"/>
      <c r="B362" s="268" t="s">
        <v>32</v>
      </c>
      <c r="C362" s="61">
        <f t="shared" si="34"/>
        <v>0</v>
      </c>
      <c r="D362" s="95"/>
      <c r="E362" s="96"/>
      <c r="F362" s="97"/>
      <c r="G362" s="98"/>
      <c r="H362" s="66"/>
      <c r="I362" s="67"/>
      <c r="J362" s="68"/>
      <c r="K362" s="104"/>
      <c r="L362" s="100"/>
      <c r="M362" s="101"/>
      <c r="N362" s="102"/>
      <c r="O362" s="103"/>
      <c r="P362" s="4"/>
      <c r="Q362" s="74">
        <f t="shared" si="38"/>
        <v>0</v>
      </c>
      <c r="R362" s="80">
        <v>2</v>
      </c>
      <c r="S362" s="80">
        <f t="shared" si="36"/>
        <v>0</v>
      </c>
      <c r="T362" s="33">
        <f t="shared" si="37"/>
        <v>0</v>
      </c>
    </row>
    <row r="363" spans="1:20" ht="15" thickBot="1">
      <c r="A363" s="8"/>
      <c r="B363" s="268" t="s">
        <v>30</v>
      </c>
      <c r="C363" s="61">
        <f t="shared" si="34"/>
        <v>0</v>
      </c>
      <c r="D363" s="95"/>
      <c r="E363" s="96"/>
      <c r="F363" s="97"/>
      <c r="G363" s="98"/>
      <c r="H363" s="66"/>
      <c r="I363" s="67"/>
      <c r="J363" s="68"/>
      <c r="K363" s="104"/>
      <c r="L363" s="100"/>
      <c r="M363" s="101"/>
      <c r="N363" s="102"/>
      <c r="O363" s="103"/>
      <c r="P363" s="4"/>
      <c r="Q363" s="74">
        <f t="shared" si="38"/>
        <v>0</v>
      </c>
      <c r="R363" s="80">
        <v>2</v>
      </c>
      <c r="S363" s="80">
        <f t="shared" si="36"/>
        <v>0</v>
      </c>
      <c r="T363" s="33">
        <f t="shared" si="37"/>
        <v>0</v>
      </c>
    </row>
    <row r="364" spans="1:20" ht="15" thickBot="1">
      <c r="A364" s="8"/>
      <c r="B364" s="268" t="s">
        <v>28</v>
      </c>
      <c r="C364" s="61">
        <f t="shared" si="34"/>
        <v>0</v>
      </c>
      <c r="D364" s="95"/>
      <c r="E364" s="96"/>
      <c r="F364" s="97"/>
      <c r="G364" s="98"/>
      <c r="H364" s="66"/>
      <c r="I364" s="67"/>
      <c r="J364" s="68"/>
      <c r="K364" s="104"/>
      <c r="L364" s="100"/>
      <c r="M364" s="101"/>
      <c r="N364" s="102"/>
      <c r="O364" s="103"/>
      <c r="P364" s="4"/>
      <c r="Q364" s="74">
        <f t="shared" si="38"/>
        <v>0</v>
      </c>
      <c r="R364" s="80">
        <v>2</v>
      </c>
      <c r="S364" s="80">
        <f t="shared" si="36"/>
        <v>0</v>
      </c>
      <c r="T364" s="33">
        <f t="shared" si="37"/>
        <v>0</v>
      </c>
    </row>
    <row r="365" spans="1:20" ht="15" thickBot="1">
      <c r="A365" s="8"/>
      <c r="B365" s="268" t="s">
        <v>26</v>
      </c>
      <c r="C365" s="61">
        <f t="shared" si="34"/>
        <v>0</v>
      </c>
      <c r="D365" s="95"/>
      <c r="E365" s="96"/>
      <c r="F365" s="97"/>
      <c r="G365" s="98"/>
      <c r="H365" s="66"/>
      <c r="I365" s="67"/>
      <c r="J365" s="68"/>
      <c r="K365" s="104"/>
      <c r="L365" s="100"/>
      <c r="M365" s="101"/>
      <c r="N365" s="102"/>
      <c r="O365" s="103"/>
      <c r="P365" s="4"/>
      <c r="Q365" s="74">
        <f t="shared" si="38"/>
        <v>0</v>
      </c>
      <c r="R365" s="80">
        <v>2</v>
      </c>
      <c r="S365" s="80">
        <f t="shared" si="36"/>
        <v>0</v>
      </c>
      <c r="T365" s="33">
        <f t="shared" si="37"/>
        <v>0</v>
      </c>
    </row>
    <row r="366" spans="1:20" ht="15" thickBot="1">
      <c r="A366" s="8"/>
      <c r="B366" s="268" t="s">
        <v>25</v>
      </c>
      <c r="C366" s="61">
        <f t="shared" si="34"/>
        <v>0</v>
      </c>
      <c r="D366" s="95"/>
      <c r="E366" s="96"/>
      <c r="F366" s="97"/>
      <c r="G366" s="98"/>
      <c r="H366" s="66"/>
      <c r="I366" s="67"/>
      <c r="J366" s="68"/>
      <c r="K366" s="104"/>
      <c r="L366" s="100"/>
      <c r="M366" s="101"/>
      <c r="N366" s="102"/>
      <c r="O366" s="103"/>
      <c r="P366" s="4"/>
      <c r="Q366" s="74">
        <f t="shared" si="38"/>
        <v>0</v>
      </c>
      <c r="R366" s="80">
        <v>2</v>
      </c>
      <c r="S366" s="80">
        <f t="shared" si="36"/>
        <v>0</v>
      </c>
      <c r="T366" s="33">
        <f t="shared" si="37"/>
        <v>0</v>
      </c>
    </row>
    <row r="367" spans="1:20" ht="15" thickBot="1">
      <c r="A367" s="8"/>
      <c r="B367" s="268" t="s">
        <v>23</v>
      </c>
      <c r="C367" s="61">
        <f t="shared" si="34"/>
        <v>0</v>
      </c>
      <c r="D367" s="95"/>
      <c r="E367" s="96"/>
      <c r="F367" s="97"/>
      <c r="G367" s="98"/>
      <c r="H367" s="66"/>
      <c r="I367" s="67"/>
      <c r="J367" s="68"/>
      <c r="K367" s="104"/>
      <c r="L367" s="100"/>
      <c r="M367" s="101"/>
      <c r="N367" s="102"/>
      <c r="O367" s="103"/>
      <c r="P367" s="4"/>
      <c r="Q367" s="74">
        <f t="shared" si="38"/>
        <v>0</v>
      </c>
      <c r="R367" s="80">
        <v>2</v>
      </c>
      <c r="S367" s="80">
        <f t="shared" si="36"/>
        <v>0</v>
      </c>
      <c r="T367" s="33">
        <f t="shared" si="37"/>
        <v>0</v>
      </c>
    </row>
    <row r="368" spans="1:20" ht="15" thickBot="1">
      <c r="A368" s="8"/>
      <c r="B368" s="268" t="s">
        <v>21</v>
      </c>
      <c r="C368" s="61">
        <f t="shared" si="34"/>
        <v>0</v>
      </c>
      <c r="D368" s="95"/>
      <c r="E368" s="96"/>
      <c r="F368" s="97"/>
      <c r="G368" s="98"/>
      <c r="H368" s="66"/>
      <c r="I368" s="67"/>
      <c r="J368" s="68"/>
      <c r="K368" s="104"/>
      <c r="L368" s="100"/>
      <c r="M368" s="101"/>
      <c r="N368" s="102"/>
      <c r="O368" s="103"/>
      <c r="P368" s="4"/>
      <c r="Q368" s="74">
        <f t="shared" si="38"/>
        <v>0</v>
      </c>
      <c r="R368" s="80">
        <v>2</v>
      </c>
      <c r="S368" s="80">
        <f t="shared" si="36"/>
        <v>0</v>
      </c>
      <c r="T368" s="33">
        <f t="shared" si="37"/>
        <v>0</v>
      </c>
    </row>
    <row r="369" spans="1:20" ht="15" thickBot="1">
      <c r="A369" s="8"/>
      <c r="B369" s="268" t="s">
        <v>19</v>
      </c>
      <c r="C369" s="61">
        <f t="shared" si="34"/>
        <v>0</v>
      </c>
      <c r="D369" s="95"/>
      <c r="E369" s="96"/>
      <c r="F369" s="97"/>
      <c r="G369" s="98"/>
      <c r="H369" s="66"/>
      <c r="I369" s="67"/>
      <c r="J369" s="68"/>
      <c r="K369" s="104"/>
      <c r="L369" s="100"/>
      <c r="M369" s="101"/>
      <c r="N369" s="102"/>
      <c r="O369" s="103"/>
      <c r="P369" s="4"/>
      <c r="Q369" s="74">
        <f t="shared" si="38"/>
        <v>0</v>
      </c>
      <c r="R369" s="80">
        <v>2</v>
      </c>
      <c r="S369" s="80">
        <f t="shared" si="36"/>
        <v>0</v>
      </c>
      <c r="T369" s="33">
        <f t="shared" si="37"/>
        <v>0</v>
      </c>
    </row>
    <row r="370" spans="1:20" ht="15" thickBot="1">
      <c r="A370" s="8"/>
      <c r="B370" s="268" t="s">
        <v>492</v>
      </c>
      <c r="C370" s="61">
        <f t="shared" si="34"/>
        <v>0</v>
      </c>
      <c r="D370" s="95"/>
      <c r="E370" s="96"/>
      <c r="F370" s="97"/>
      <c r="G370" s="98"/>
      <c r="H370" s="66"/>
      <c r="I370" s="67"/>
      <c r="J370" s="68"/>
      <c r="K370" s="104"/>
      <c r="L370" s="100"/>
      <c r="M370" s="101"/>
      <c r="N370" s="102"/>
      <c r="O370" s="103"/>
      <c r="P370" s="4"/>
      <c r="Q370" s="74">
        <f t="shared" si="38"/>
        <v>0</v>
      </c>
      <c r="R370" s="80">
        <v>2</v>
      </c>
      <c r="S370" s="80">
        <f t="shared" si="36"/>
        <v>0</v>
      </c>
      <c r="T370" s="33">
        <f t="shared" si="37"/>
        <v>0</v>
      </c>
    </row>
    <row r="371" spans="1:20" ht="15" thickBot="1">
      <c r="A371" s="8"/>
      <c r="B371" s="268" t="s">
        <v>601</v>
      </c>
      <c r="C371" s="61">
        <f t="shared" si="34"/>
        <v>0</v>
      </c>
      <c r="D371" s="95"/>
      <c r="E371" s="96"/>
      <c r="F371" s="97"/>
      <c r="G371" s="98"/>
      <c r="H371" s="66"/>
      <c r="I371" s="67"/>
      <c r="J371" s="68"/>
      <c r="K371" s="104"/>
      <c r="L371" s="100"/>
      <c r="M371" s="101"/>
      <c r="N371" s="102"/>
      <c r="O371" s="103"/>
      <c r="P371" s="4"/>
      <c r="Q371" s="74">
        <f t="shared" si="38"/>
        <v>0</v>
      </c>
      <c r="R371" s="80">
        <v>2</v>
      </c>
      <c r="S371" s="80">
        <f t="shared" si="36"/>
        <v>0</v>
      </c>
      <c r="T371" s="33">
        <f t="shared" si="37"/>
        <v>0</v>
      </c>
    </row>
    <row r="372" spans="1:20" ht="15" thickBot="1">
      <c r="A372" s="8"/>
      <c r="B372" s="268" t="s">
        <v>515</v>
      </c>
      <c r="C372" s="61">
        <f t="shared" si="34"/>
        <v>0</v>
      </c>
      <c r="D372" s="95"/>
      <c r="E372" s="96"/>
      <c r="F372" s="97"/>
      <c r="G372" s="98"/>
      <c r="H372" s="66"/>
      <c r="I372" s="67"/>
      <c r="J372" s="68"/>
      <c r="K372" s="104"/>
      <c r="L372" s="100"/>
      <c r="M372" s="101"/>
      <c r="N372" s="102"/>
      <c r="O372" s="103"/>
      <c r="P372" s="4"/>
      <c r="Q372" s="74">
        <f t="shared" si="38"/>
        <v>0</v>
      </c>
      <c r="R372" s="80">
        <v>2</v>
      </c>
      <c r="S372" s="80">
        <f t="shared" si="36"/>
        <v>0</v>
      </c>
      <c r="T372" s="33">
        <f t="shared" si="37"/>
        <v>0</v>
      </c>
    </row>
    <row r="373" spans="1:20" ht="15" thickBot="1">
      <c r="A373" s="8"/>
      <c r="B373" s="268" t="s">
        <v>515</v>
      </c>
      <c r="C373" s="61">
        <f t="shared" si="34"/>
        <v>0</v>
      </c>
      <c r="D373" s="95"/>
      <c r="E373" s="96"/>
      <c r="F373" s="97"/>
      <c r="G373" s="98"/>
      <c r="H373" s="66"/>
      <c r="I373" s="67"/>
      <c r="J373" s="68"/>
      <c r="K373" s="104"/>
      <c r="L373" s="100"/>
      <c r="M373" s="101"/>
      <c r="N373" s="102"/>
      <c r="O373" s="103"/>
      <c r="P373" s="4"/>
      <c r="Q373" s="74">
        <f t="shared" si="38"/>
        <v>0</v>
      </c>
      <c r="R373" s="80">
        <v>2</v>
      </c>
      <c r="S373" s="80">
        <f t="shared" si="36"/>
        <v>0</v>
      </c>
      <c r="T373" s="33">
        <f t="shared" si="37"/>
        <v>0</v>
      </c>
    </row>
    <row r="374" spans="1:20" ht="15" thickBot="1">
      <c r="A374" s="8"/>
      <c r="B374" s="268" t="s">
        <v>17</v>
      </c>
      <c r="C374" s="61">
        <f t="shared" si="34"/>
        <v>0</v>
      </c>
      <c r="D374" s="95"/>
      <c r="E374" s="96"/>
      <c r="F374" s="97"/>
      <c r="G374" s="98"/>
      <c r="H374" s="66"/>
      <c r="I374" s="67"/>
      <c r="J374" s="68"/>
      <c r="K374" s="104"/>
      <c r="L374" s="100"/>
      <c r="M374" s="101"/>
      <c r="N374" s="102"/>
      <c r="O374" s="103"/>
      <c r="P374" s="4"/>
      <c r="Q374" s="74">
        <f t="shared" si="38"/>
        <v>0</v>
      </c>
      <c r="R374" s="80">
        <v>2</v>
      </c>
      <c r="S374" s="80">
        <f t="shared" si="36"/>
        <v>0</v>
      </c>
      <c r="T374" s="33">
        <f t="shared" si="37"/>
        <v>0</v>
      </c>
    </row>
    <row r="375" spans="1:20" ht="15" thickBot="1">
      <c r="A375" s="8"/>
      <c r="B375" s="268" t="s">
        <v>15</v>
      </c>
      <c r="C375" s="61">
        <f t="shared" si="34"/>
        <v>0</v>
      </c>
      <c r="D375" s="95"/>
      <c r="E375" s="96"/>
      <c r="F375" s="97"/>
      <c r="G375" s="98"/>
      <c r="H375" s="66"/>
      <c r="I375" s="67"/>
      <c r="J375" s="68"/>
      <c r="K375" s="104"/>
      <c r="L375" s="100"/>
      <c r="M375" s="101"/>
      <c r="N375" s="102"/>
      <c r="O375" s="103"/>
      <c r="P375" s="4"/>
      <c r="Q375" s="74">
        <f t="shared" si="38"/>
        <v>0</v>
      </c>
      <c r="R375" s="80">
        <v>2</v>
      </c>
      <c r="S375" s="80">
        <f t="shared" si="36"/>
        <v>0</v>
      </c>
      <c r="T375" s="33">
        <f t="shared" si="37"/>
        <v>0</v>
      </c>
    </row>
    <row r="376" spans="1:20" ht="15" thickBot="1">
      <c r="A376" s="8"/>
      <c r="B376" s="268" t="s">
        <v>13</v>
      </c>
      <c r="C376" s="61">
        <f t="shared" si="34"/>
        <v>0</v>
      </c>
      <c r="D376" s="95"/>
      <c r="E376" s="96"/>
      <c r="F376" s="97"/>
      <c r="G376" s="98"/>
      <c r="H376" s="66"/>
      <c r="I376" s="67"/>
      <c r="J376" s="68"/>
      <c r="K376" s="104"/>
      <c r="L376" s="100"/>
      <c r="M376" s="101"/>
      <c r="N376" s="102"/>
      <c r="O376" s="103"/>
      <c r="P376" s="4"/>
      <c r="Q376" s="74">
        <f t="shared" si="38"/>
        <v>0</v>
      </c>
      <c r="R376" s="80">
        <v>2</v>
      </c>
      <c r="S376" s="80">
        <f t="shared" si="36"/>
        <v>0</v>
      </c>
      <c r="T376" s="33">
        <f t="shared" si="37"/>
        <v>0</v>
      </c>
    </row>
    <row r="377" spans="1:20" ht="15" thickBot="1">
      <c r="A377" s="8"/>
      <c r="B377" s="268" t="s">
        <v>628</v>
      </c>
      <c r="C377" s="61">
        <f t="shared" si="34"/>
        <v>0</v>
      </c>
      <c r="D377" s="95"/>
      <c r="E377" s="96"/>
      <c r="F377" s="97"/>
      <c r="G377" s="98"/>
      <c r="H377" s="66"/>
      <c r="I377" s="67"/>
      <c r="J377" s="68"/>
      <c r="K377" s="104"/>
      <c r="L377" s="100"/>
      <c r="M377" s="101"/>
      <c r="N377" s="102"/>
      <c r="O377" s="103"/>
      <c r="P377" s="4"/>
      <c r="Q377" s="74">
        <f t="shared" si="38"/>
        <v>0</v>
      </c>
      <c r="R377" s="80">
        <v>2</v>
      </c>
      <c r="S377" s="80">
        <f t="shared" si="36"/>
        <v>0</v>
      </c>
      <c r="T377" s="33">
        <f t="shared" si="37"/>
        <v>0</v>
      </c>
    </row>
    <row r="378" spans="1:20" ht="15" thickBot="1">
      <c r="A378" s="8"/>
      <c r="B378" s="268" t="s">
        <v>11</v>
      </c>
      <c r="C378" s="61">
        <f t="shared" si="34"/>
        <v>0</v>
      </c>
      <c r="D378" s="95"/>
      <c r="E378" s="96"/>
      <c r="F378" s="97"/>
      <c r="G378" s="98"/>
      <c r="H378" s="66"/>
      <c r="I378" s="67"/>
      <c r="J378" s="68"/>
      <c r="K378" s="104"/>
      <c r="L378" s="100"/>
      <c r="M378" s="101"/>
      <c r="N378" s="102"/>
      <c r="O378" s="103"/>
      <c r="P378" s="4"/>
      <c r="Q378" s="74">
        <f t="shared" si="38"/>
        <v>0</v>
      </c>
      <c r="R378" s="80">
        <v>2</v>
      </c>
      <c r="S378" s="80">
        <f t="shared" si="36"/>
        <v>0</v>
      </c>
      <c r="T378" s="33">
        <f t="shared" si="37"/>
        <v>0</v>
      </c>
    </row>
    <row r="379" spans="1:20" ht="15" thickBot="1">
      <c r="A379" s="8"/>
      <c r="B379" s="268" t="s">
        <v>709</v>
      </c>
      <c r="C379" s="61">
        <f t="shared" si="34"/>
        <v>0</v>
      </c>
      <c r="D379" s="95"/>
      <c r="E379" s="96"/>
      <c r="F379" s="97"/>
      <c r="G379" s="98"/>
      <c r="H379" s="66"/>
      <c r="I379" s="67"/>
      <c r="J379" s="68"/>
      <c r="K379" s="104"/>
      <c r="L379" s="100"/>
      <c r="M379" s="101"/>
      <c r="N379" s="102"/>
      <c r="O379" s="103"/>
      <c r="P379" s="4"/>
      <c r="Q379" s="74">
        <f t="shared" si="38"/>
        <v>0</v>
      </c>
      <c r="R379" s="80">
        <v>2</v>
      </c>
      <c r="S379" s="80">
        <f t="shared" si="36"/>
        <v>0</v>
      </c>
      <c r="T379" s="33">
        <f t="shared" si="37"/>
        <v>0</v>
      </c>
    </row>
    <row r="380" spans="1:20" ht="15" thickBot="1">
      <c r="A380" s="8"/>
      <c r="B380" s="268" t="s">
        <v>9</v>
      </c>
      <c r="C380" s="61">
        <f t="shared" si="34"/>
        <v>0</v>
      </c>
      <c r="D380" s="95"/>
      <c r="E380" s="96"/>
      <c r="F380" s="97"/>
      <c r="G380" s="98"/>
      <c r="H380" s="66"/>
      <c r="I380" s="67"/>
      <c r="J380" s="68"/>
      <c r="K380" s="104"/>
      <c r="L380" s="100"/>
      <c r="M380" s="101"/>
      <c r="N380" s="102"/>
      <c r="O380" s="103"/>
      <c r="P380" s="4"/>
      <c r="Q380" s="74">
        <f t="shared" si="38"/>
        <v>0</v>
      </c>
      <c r="R380" s="80">
        <v>2</v>
      </c>
      <c r="S380" s="80">
        <f t="shared" si="36"/>
        <v>0</v>
      </c>
      <c r="T380" s="33">
        <f t="shared" si="37"/>
        <v>0</v>
      </c>
    </row>
    <row r="381" spans="1:20" ht="15" thickBot="1">
      <c r="A381" s="8"/>
      <c r="B381" s="268" t="s">
        <v>648</v>
      </c>
      <c r="C381" s="61">
        <f t="shared" si="34"/>
        <v>0</v>
      </c>
      <c r="D381" s="95"/>
      <c r="E381" s="96"/>
      <c r="F381" s="97"/>
      <c r="G381" s="98"/>
      <c r="H381" s="66"/>
      <c r="I381" s="67"/>
      <c r="J381" s="68"/>
      <c r="K381" s="104"/>
      <c r="L381" s="100"/>
      <c r="M381" s="101"/>
      <c r="N381" s="102"/>
      <c r="O381" s="103"/>
      <c r="P381" s="4"/>
      <c r="Q381" s="74">
        <f t="shared" si="38"/>
        <v>0</v>
      </c>
      <c r="R381" s="80">
        <v>2</v>
      </c>
      <c r="S381" s="80">
        <f aca="true" t="shared" si="39" ref="S381:S417">Q381*R381</f>
        <v>0</v>
      </c>
      <c r="T381" s="33">
        <f t="shared" si="37"/>
        <v>0</v>
      </c>
    </row>
    <row r="382" spans="1:20" ht="15" thickBot="1">
      <c r="A382" s="8"/>
      <c r="B382" s="268" t="s">
        <v>8</v>
      </c>
      <c r="C382" s="61">
        <f t="shared" si="34"/>
        <v>0</v>
      </c>
      <c r="D382" s="95"/>
      <c r="E382" s="96"/>
      <c r="F382" s="97"/>
      <c r="G382" s="98"/>
      <c r="H382" s="66"/>
      <c r="I382" s="67"/>
      <c r="J382" s="68"/>
      <c r="K382" s="104"/>
      <c r="L382" s="100"/>
      <c r="M382" s="101"/>
      <c r="N382" s="102"/>
      <c r="O382" s="103"/>
      <c r="P382" s="4"/>
      <c r="Q382" s="74">
        <f t="shared" si="38"/>
        <v>0</v>
      </c>
      <c r="R382" s="80">
        <v>2</v>
      </c>
      <c r="S382" s="80">
        <f t="shared" si="39"/>
        <v>0</v>
      </c>
      <c r="T382" s="33">
        <f t="shared" si="37"/>
        <v>0</v>
      </c>
    </row>
    <row r="383" spans="1:20" ht="15" thickBot="1">
      <c r="A383" s="8"/>
      <c r="B383" s="268" t="s">
        <v>660</v>
      </c>
      <c r="C383" s="61">
        <f t="shared" si="34"/>
        <v>0</v>
      </c>
      <c r="D383" s="95"/>
      <c r="E383" s="96"/>
      <c r="F383" s="97"/>
      <c r="G383" s="98"/>
      <c r="H383" s="66"/>
      <c r="I383" s="67"/>
      <c r="J383" s="68"/>
      <c r="K383" s="104"/>
      <c r="L383" s="100"/>
      <c r="M383" s="101"/>
      <c r="N383" s="102"/>
      <c r="O383" s="103"/>
      <c r="P383" s="4"/>
      <c r="Q383" s="74">
        <f t="shared" si="38"/>
        <v>0</v>
      </c>
      <c r="R383" s="80">
        <v>2</v>
      </c>
      <c r="S383" s="80">
        <f t="shared" si="39"/>
        <v>0</v>
      </c>
      <c r="T383" s="33">
        <f t="shared" si="37"/>
        <v>0</v>
      </c>
    </row>
    <row r="384" spans="1:20" ht="15" thickBot="1">
      <c r="A384" s="8"/>
      <c r="B384" s="268" t="s">
        <v>6</v>
      </c>
      <c r="C384" s="61">
        <f t="shared" si="34"/>
        <v>0</v>
      </c>
      <c r="D384" s="95"/>
      <c r="E384" s="96"/>
      <c r="F384" s="97"/>
      <c r="G384" s="98"/>
      <c r="H384" s="66"/>
      <c r="I384" s="67"/>
      <c r="J384" s="68"/>
      <c r="K384" s="104"/>
      <c r="L384" s="100"/>
      <c r="M384" s="101"/>
      <c r="N384" s="102"/>
      <c r="O384" s="103"/>
      <c r="P384" s="4"/>
      <c r="Q384" s="74">
        <f t="shared" si="38"/>
        <v>0</v>
      </c>
      <c r="R384" s="80">
        <v>2</v>
      </c>
      <c r="S384" s="80">
        <f t="shared" si="39"/>
        <v>0</v>
      </c>
      <c r="T384" s="33">
        <f t="shared" si="37"/>
        <v>0</v>
      </c>
    </row>
    <row r="385" spans="1:20" ht="15" thickBot="1">
      <c r="A385" s="8"/>
      <c r="B385" s="268" t="s">
        <v>4</v>
      </c>
      <c r="C385" s="61">
        <f t="shared" si="34"/>
        <v>0</v>
      </c>
      <c r="D385" s="95"/>
      <c r="E385" s="96"/>
      <c r="F385" s="97"/>
      <c r="G385" s="98"/>
      <c r="H385" s="66"/>
      <c r="I385" s="67"/>
      <c r="J385" s="68"/>
      <c r="K385" s="104"/>
      <c r="L385" s="100"/>
      <c r="M385" s="101"/>
      <c r="N385" s="102"/>
      <c r="O385" s="103"/>
      <c r="P385" s="4"/>
      <c r="Q385" s="74">
        <f t="shared" si="38"/>
        <v>0</v>
      </c>
      <c r="R385" s="80">
        <v>2</v>
      </c>
      <c r="S385" s="80">
        <f t="shared" si="39"/>
        <v>0</v>
      </c>
      <c r="T385" s="33">
        <f t="shared" si="37"/>
        <v>0</v>
      </c>
    </row>
    <row r="386" spans="1:20" ht="15" thickBot="1">
      <c r="A386" s="8"/>
      <c r="B386" s="268" t="s">
        <v>871</v>
      </c>
      <c r="C386" s="61">
        <f t="shared" si="34"/>
        <v>0</v>
      </c>
      <c r="D386" s="95"/>
      <c r="E386" s="96"/>
      <c r="F386" s="97"/>
      <c r="G386" s="98"/>
      <c r="H386" s="66"/>
      <c r="I386" s="67"/>
      <c r="J386" s="68"/>
      <c r="K386" s="104"/>
      <c r="L386" s="100"/>
      <c r="M386" s="101"/>
      <c r="N386" s="102"/>
      <c r="O386" s="103"/>
      <c r="P386" s="4"/>
      <c r="Q386" s="74">
        <f t="shared" si="38"/>
        <v>0</v>
      </c>
      <c r="R386" s="80">
        <v>2</v>
      </c>
      <c r="S386" s="80">
        <f t="shared" si="39"/>
        <v>0</v>
      </c>
      <c r="T386" s="33">
        <f t="shared" si="37"/>
        <v>0</v>
      </c>
    </row>
    <row r="387" spans="1:20" ht="15" thickBot="1">
      <c r="A387" s="8"/>
      <c r="B387" s="268" t="s">
        <v>542</v>
      </c>
      <c r="C387" s="61">
        <f aca="true" t="shared" si="40" ref="C387:C418">(1*D387)+(2*E387)+(5*F387)+(10*G387)+(20*H387)+(10*I387)+(20*J387)+(30*K387)+(12*L387)+(15*M387)+(35*N387)+(40*O387)+(10*P387)+S387</f>
        <v>0</v>
      </c>
      <c r="D387" s="95"/>
      <c r="E387" s="96"/>
      <c r="F387" s="97"/>
      <c r="G387" s="98"/>
      <c r="H387" s="66"/>
      <c r="I387" s="67"/>
      <c r="J387" s="68"/>
      <c r="K387" s="104"/>
      <c r="L387" s="100"/>
      <c r="M387" s="101"/>
      <c r="N387" s="102"/>
      <c r="O387" s="103"/>
      <c r="P387" s="4"/>
      <c r="Q387" s="74">
        <f t="shared" si="38"/>
        <v>0</v>
      </c>
      <c r="R387" s="80">
        <v>2</v>
      </c>
      <c r="S387" s="80">
        <f t="shared" si="39"/>
        <v>0</v>
      </c>
      <c r="T387" s="33">
        <f aca="true" t="shared" si="41" ref="T387:T450">SUM(D387:P387)</f>
        <v>0</v>
      </c>
    </row>
    <row r="388" spans="1:20" ht="15" thickBot="1">
      <c r="A388" s="8"/>
      <c r="B388" s="268" t="s">
        <v>869</v>
      </c>
      <c r="C388" s="61">
        <f t="shared" si="40"/>
        <v>0</v>
      </c>
      <c r="D388" s="95"/>
      <c r="E388" s="96"/>
      <c r="F388" s="97"/>
      <c r="G388" s="98"/>
      <c r="H388" s="66"/>
      <c r="I388" s="67"/>
      <c r="J388" s="68"/>
      <c r="K388" s="104"/>
      <c r="L388" s="100"/>
      <c r="M388" s="101"/>
      <c r="N388" s="102"/>
      <c r="O388" s="103"/>
      <c r="P388" s="4"/>
      <c r="Q388" s="74">
        <f t="shared" si="38"/>
        <v>0</v>
      </c>
      <c r="R388" s="80">
        <v>2</v>
      </c>
      <c r="S388" s="80">
        <f t="shared" si="39"/>
        <v>0</v>
      </c>
      <c r="T388" s="33">
        <f t="shared" si="41"/>
        <v>0</v>
      </c>
    </row>
    <row r="389" spans="1:20" ht="15" thickBot="1">
      <c r="A389" s="8"/>
      <c r="B389" s="268" t="s">
        <v>867</v>
      </c>
      <c r="C389" s="61">
        <f t="shared" si="40"/>
        <v>0</v>
      </c>
      <c r="D389" s="95"/>
      <c r="E389" s="96"/>
      <c r="F389" s="97"/>
      <c r="G389" s="98"/>
      <c r="H389" s="66"/>
      <c r="I389" s="67"/>
      <c r="J389" s="68"/>
      <c r="K389" s="104"/>
      <c r="L389" s="100"/>
      <c r="M389" s="101"/>
      <c r="N389" s="102"/>
      <c r="O389" s="103"/>
      <c r="P389" s="4"/>
      <c r="Q389" s="74">
        <f t="shared" si="38"/>
        <v>0</v>
      </c>
      <c r="R389" s="80">
        <v>2</v>
      </c>
      <c r="S389" s="80">
        <f t="shared" si="39"/>
        <v>0</v>
      </c>
      <c r="T389" s="33">
        <f t="shared" si="41"/>
        <v>0</v>
      </c>
    </row>
    <row r="390" spans="1:20" ht="15" thickBot="1">
      <c r="A390" s="8"/>
      <c r="B390" s="268" t="s">
        <v>708</v>
      </c>
      <c r="C390" s="61">
        <f t="shared" si="40"/>
        <v>0</v>
      </c>
      <c r="D390" s="95"/>
      <c r="E390" s="96"/>
      <c r="F390" s="97"/>
      <c r="G390" s="98"/>
      <c r="H390" s="66"/>
      <c r="I390" s="67"/>
      <c r="J390" s="68"/>
      <c r="K390" s="104"/>
      <c r="L390" s="100"/>
      <c r="M390" s="101"/>
      <c r="N390" s="102"/>
      <c r="O390" s="103"/>
      <c r="P390" s="4"/>
      <c r="Q390" s="74">
        <f t="shared" si="38"/>
        <v>0</v>
      </c>
      <c r="R390" s="80">
        <v>2</v>
      </c>
      <c r="S390" s="80">
        <f t="shared" si="39"/>
        <v>0</v>
      </c>
      <c r="T390" s="33">
        <f t="shared" si="41"/>
        <v>0</v>
      </c>
    </row>
    <row r="391" spans="1:20" ht="15" thickBot="1">
      <c r="A391" s="8"/>
      <c r="B391" s="268" t="s">
        <v>495</v>
      </c>
      <c r="C391" s="61">
        <f t="shared" si="40"/>
        <v>0</v>
      </c>
      <c r="D391" s="95"/>
      <c r="E391" s="96"/>
      <c r="F391" s="97"/>
      <c r="G391" s="98"/>
      <c r="H391" s="66"/>
      <c r="I391" s="67"/>
      <c r="J391" s="68"/>
      <c r="K391" s="104"/>
      <c r="L391" s="100"/>
      <c r="M391" s="101"/>
      <c r="N391" s="102"/>
      <c r="O391" s="103"/>
      <c r="P391" s="4"/>
      <c r="Q391" s="74">
        <f t="shared" si="38"/>
        <v>0</v>
      </c>
      <c r="R391" s="80">
        <v>2</v>
      </c>
      <c r="S391" s="80">
        <f t="shared" si="39"/>
        <v>0</v>
      </c>
      <c r="T391" s="33">
        <f t="shared" si="41"/>
        <v>0</v>
      </c>
    </row>
    <row r="392" spans="1:20" ht="15" thickBot="1">
      <c r="A392" s="8"/>
      <c r="B392" s="268" t="s">
        <v>865</v>
      </c>
      <c r="C392" s="61">
        <f t="shared" si="40"/>
        <v>0</v>
      </c>
      <c r="D392" s="95"/>
      <c r="E392" s="96"/>
      <c r="F392" s="97"/>
      <c r="G392" s="98"/>
      <c r="H392" s="66"/>
      <c r="I392" s="67"/>
      <c r="J392" s="68"/>
      <c r="K392" s="104"/>
      <c r="L392" s="100"/>
      <c r="M392" s="101"/>
      <c r="N392" s="102"/>
      <c r="O392" s="103"/>
      <c r="P392" s="4"/>
      <c r="Q392" s="74">
        <f t="shared" si="38"/>
        <v>0</v>
      </c>
      <c r="R392" s="80">
        <v>2</v>
      </c>
      <c r="S392" s="80">
        <f t="shared" si="39"/>
        <v>0</v>
      </c>
      <c r="T392" s="33">
        <f t="shared" si="41"/>
        <v>0</v>
      </c>
    </row>
    <row r="393" spans="1:20" ht="15" thickBot="1">
      <c r="A393" s="8"/>
      <c r="B393" s="268" t="s">
        <v>863</v>
      </c>
      <c r="C393" s="61">
        <f t="shared" si="40"/>
        <v>0</v>
      </c>
      <c r="D393" s="95"/>
      <c r="E393" s="96"/>
      <c r="F393" s="97"/>
      <c r="G393" s="98"/>
      <c r="H393" s="66"/>
      <c r="I393" s="67"/>
      <c r="J393" s="68"/>
      <c r="K393" s="104"/>
      <c r="L393" s="100"/>
      <c r="M393" s="101"/>
      <c r="N393" s="102"/>
      <c r="O393" s="103"/>
      <c r="P393" s="4"/>
      <c r="Q393" s="74">
        <f t="shared" si="38"/>
        <v>0</v>
      </c>
      <c r="R393" s="80">
        <v>2</v>
      </c>
      <c r="S393" s="80">
        <f t="shared" si="39"/>
        <v>0</v>
      </c>
      <c r="T393" s="33">
        <f t="shared" si="41"/>
        <v>0</v>
      </c>
    </row>
    <row r="394" spans="1:20" ht="15" thickBot="1">
      <c r="A394" s="8"/>
      <c r="B394" s="268" t="s">
        <v>608</v>
      </c>
      <c r="C394" s="61">
        <f t="shared" si="40"/>
        <v>0</v>
      </c>
      <c r="D394" s="95"/>
      <c r="E394" s="96"/>
      <c r="F394" s="97"/>
      <c r="G394" s="98"/>
      <c r="H394" s="66"/>
      <c r="I394" s="67"/>
      <c r="J394" s="68"/>
      <c r="K394" s="104"/>
      <c r="L394" s="100"/>
      <c r="M394" s="101"/>
      <c r="N394" s="102"/>
      <c r="O394" s="103"/>
      <c r="P394" s="4"/>
      <c r="Q394" s="74">
        <f t="shared" si="38"/>
        <v>0</v>
      </c>
      <c r="R394" s="80">
        <v>2</v>
      </c>
      <c r="S394" s="80">
        <f t="shared" si="39"/>
        <v>0</v>
      </c>
      <c r="T394" s="33">
        <f t="shared" si="41"/>
        <v>0</v>
      </c>
    </row>
    <row r="395" spans="1:20" ht="15" thickBot="1">
      <c r="A395" s="8"/>
      <c r="B395" s="268" t="s">
        <v>440</v>
      </c>
      <c r="C395" s="61">
        <f t="shared" si="40"/>
        <v>0</v>
      </c>
      <c r="D395" s="95"/>
      <c r="E395" s="96"/>
      <c r="F395" s="97"/>
      <c r="G395" s="98"/>
      <c r="H395" s="66"/>
      <c r="I395" s="67"/>
      <c r="J395" s="68"/>
      <c r="K395" s="104"/>
      <c r="L395" s="100"/>
      <c r="M395" s="101"/>
      <c r="N395" s="102"/>
      <c r="O395" s="103"/>
      <c r="P395" s="4"/>
      <c r="Q395" s="74">
        <f t="shared" si="38"/>
        <v>0</v>
      </c>
      <c r="R395" s="80">
        <v>2</v>
      </c>
      <c r="S395" s="80">
        <f t="shared" si="39"/>
        <v>0</v>
      </c>
      <c r="T395" s="33">
        <f t="shared" si="41"/>
        <v>0</v>
      </c>
    </row>
    <row r="396" spans="1:20" ht="15" thickBot="1">
      <c r="A396" s="8"/>
      <c r="B396" s="268" t="s">
        <v>602</v>
      </c>
      <c r="C396" s="61">
        <f t="shared" si="40"/>
        <v>0</v>
      </c>
      <c r="D396" s="95"/>
      <c r="E396" s="96"/>
      <c r="F396" s="97"/>
      <c r="G396" s="98"/>
      <c r="H396" s="66"/>
      <c r="I396" s="67"/>
      <c r="J396" s="68"/>
      <c r="K396" s="104"/>
      <c r="L396" s="100"/>
      <c r="M396" s="101"/>
      <c r="N396" s="102"/>
      <c r="O396" s="103"/>
      <c r="P396" s="4"/>
      <c r="Q396" s="74">
        <f t="shared" si="38"/>
        <v>0</v>
      </c>
      <c r="R396" s="80">
        <v>2</v>
      </c>
      <c r="S396" s="80">
        <f t="shared" si="39"/>
        <v>0</v>
      </c>
      <c r="T396" s="33">
        <f t="shared" si="41"/>
        <v>0</v>
      </c>
    </row>
    <row r="397" spans="1:20" ht="15" thickBot="1">
      <c r="A397" s="8"/>
      <c r="B397" s="268" t="s">
        <v>861</v>
      </c>
      <c r="C397" s="61">
        <f t="shared" si="40"/>
        <v>0</v>
      </c>
      <c r="D397" s="95"/>
      <c r="E397" s="96"/>
      <c r="F397" s="97"/>
      <c r="G397" s="98"/>
      <c r="H397" s="66"/>
      <c r="I397" s="67"/>
      <c r="J397" s="68"/>
      <c r="K397" s="104"/>
      <c r="L397" s="100"/>
      <c r="M397" s="101"/>
      <c r="N397" s="102"/>
      <c r="O397" s="103"/>
      <c r="P397" s="4"/>
      <c r="Q397" s="74">
        <f t="shared" si="38"/>
        <v>0</v>
      </c>
      <c r="R397" s="80">
        <v>2</v>
      </c>
      <c r="S397" s="80">
        <f t="shared" si="39"/>
        <v>0</v>
      </c>
      <c r="T397" s="33">
        <f t="shared" si="41"/>
        <v>0</v>
      </c>
    </row>
    <row r="398" spans="1:20" ht="15" thickBot="1">
      <c r="A398" s="8"/>
      <c r="B398" s="268" t="s">
        <v>859</v>
      </c>
      <c r="C398" s="61">
        <f t="shared" si="40"/>
        <v>0</v>
      </c>
      <c r="D398" s="95"/>
      <c r="E398" s="96"/>
      <c r="F398" s="97"/>
      <c r="G398" s="98"/>
      <c r="H398" s="66"/>
      <c r="I398" s="67"/>
      <c r="J398" s="68"/>
      <c r="K398" s="104"/>
      <c r="L398" s="100"/>
      <c r="M398" s="101"/>
      <c r="N398" s="102"/>
      <c r="O398" s="103"/>
      <c r="P398" s="4"/>
      <c r="Q398" s="74">
        <f t="shared" si="38"/>
        <v>0</v>
      </c>
      <c r="R398" s="80">
        <v>2</v>
      </c>
      <c r="S398" s="80">
        <f t="shared" si="39"/>
        <v>0</v>
      </c>
      <c r="T398" s="33">
        <f t="shared" si="41"/>
        <v>0</v>
      </c>
    </row>
    <row r="399" spans="1:20" ht="15" thickBot="1">
      <c r="A399" s="8"/>
      <c r="B399" s="268" t="s">
        <v>857</v>
      </c>
      <c r="C399" s="61">
        <f t="shared" si="40"/>
        <v>0</v>
      </c>
      <c r="D399" s="95"/>
      <c r="E399" s="96"/>
      <c r="F399" s="97"/>
      <c r="G399" s="98"/>
      <c r="H399" s="66"/>
      <c r="I399" s="67"/>
      <c r="J399" s="68"/>
      <c r="K399" s="104"/>
      <c r="L399" s="100"/>
      <c r="M399" s="101"/>
      <c r="N399" s="102"/>
      <c r="O399" s="103"/>
      <c r="P399" s="4"/>
      <c r="Q399" s="74">
        <f t="shared" si="38"/>
        <v>0</v>
      </c>
      <c r="R399" s="80">
        <v>2</v>
      </c>
      <c r="S399" s="80">
        <f t="shared" si="39"/>
        <v>0</v>
      </c>
      <c r="T399" s="33">
        <f t="shared" si="41"/>
        <v>0</v>
      </c>
    </row>
    <row r="400" spans="1:20" ht="15" thickBot="1">
      <c r="A400" s="8"/>
      <c r="B400" s="268" t="s">
        <v>855</v>
      </c>
      <c r="C400" s="61">
        <f t="shared" si="40"/>
        <v>0</v>
      </c>
      <c r="D400" s="95"/>
      <c r="E400" s="96"/>
      <c r="F400" s="97"/>
      <c r="G400" s="98"/>
      <c r="H400" s="66"/>
      <c r="I400" s="67"/>
      <c r="J400" s="68"/>
      <c r="K400" s="104"/>
      <c r="L400" s="100"/>
      <c r="M400" s="101"/>
      <c r="N400" s="102"/>
      <c r="O400" s="103"/>
      <c r="P400" s="4"/>
      <c r="Q400" s="74">
        <f t="shared" si="38"/>
        <v>0</v>
      </c>
      <c r="R400" s="80">
        <v>2</v>
      </c>
      <c r="S400" s="80">
        <f t="shared" si="39"/>
        <v>0</v>
      </c>
      <c r="T400" s="33">
        <f t="shared" si="41"/>
        <v>0</v>
      </c>
    </row>
    <row r="401" spans="1:20" ht="15" thickBot="1">
      <c r="A401" s="8"/>
      <c r="B401" s="268" t="s">
        <v>854</v>
      </c>
      <c r="C401" s="61">
        <f t="shared" si="40"/>
        <v>0</v>
      </c>
      <c r="D401" s="95"/>
      <c r="E401" s="96"/>
      <c r="F401" s="97"/>
      <c r="G401" s="98"/>
      <c r="H401" s="66"/>
      <c r="I401" s="67"/>
      <c r="J401" s="68"/>
      <c r="K401" s="104"/>
      <c r="L401" s="100"/>
      <c r="M401" s="101"/>
      <c r="N401" s="102"/>
      <c r="O401" s="103"/>
      <c r="P401" s="4"/>
      <c r="Q401" s="74">
        <f t="shared" si="38"/>
        <v>0</v>
      </c>
      <c r="R401" s="80">
        <v>2</v>
      </c>
      <c r="S401" s="80">
        <f t="shared" si="39"/>
        <v>0</v>
      </c>
      <c r="T401" s="33">
        <f t="shared" si="41"/>
        <v>0</v>
      </c>
    </row>
    <row r="402" spans="1:20" ht="15" thickBot="1">
      <c r="A402" s="8"/>
      <c r="B402" s="268" t="s">
        <v>681</v>
      </c>
      <c r="C402" s="61">
        <f t="shared" si="40"/>
        <v>0</v>
      </c>
      <c r="D402" s="95"/>
      <c r="E402" s="96"/>
      <c r="F402" s="97"/>
      <c r="G402" s="98"/>
      <c r="H402" s="66"/>
      <c r="I402" s="67"/>
      <c r="J402" s="68"/>
      <c r="K402" s="104"/>
      <c r="L402" s="100"/>
      <c r="M402" s="101"/>
      <c r="N402" s="102"/>
      <c r="O402" s="103"/>
      <c r="P402" s="4"/>
      <c r="Q402" s="74">
        <f t="shared" si="38"/>
        <v>0</v>
      </c>
      <c r="R402" s="80">
        <v>2</v>
      </c>
      <c r="S402" s="80">
        <f t="shared" si="39"/>
        <v>0</v>
      </c>
      <c r="T402" s="33">
        <f t="shared" si="41"/>
        <v>0</v>
      </c>
    </row>
    <row r="403" spans="1:20" ht="15" thickBot="1">
      <c r="A403" s="8"/>
      <c r="B403" s="268" t="s">
        <v>852</v>
      </c>
      <c r="C403" s="61">
        <f t="shared" si="40"/>
        <v>0</v>
      </c>
      <c r="D403" s="95"/>
      <c r="E403" s="96"/>
      <c r="F403" s="97"/>
      <c r="G403" s="98"/>
      <c r="H403" s="66"/>
      <c r="I403" s="67"/>
      <c r="J403" s="68"/>
      <c r="K403" s="104"/>
      <c r="L403" s="100"/>
      <c r="M403" s="101"/>
      <c r="N403" s="102"/>
      <c r="O403" s="103"/>
      <c r="P403" s="4"/>
      <c r="Q403" s="74">
        <f t="shared" si="38"/>
        <v>0</v>
      </c>
      <c r="R403" s="80">
        <v>2</v>
      </c>
      <c r="S403" s="80">
        <f t="shared" si="39"/>
        <v>0</v>
      </c>
      <c r="T403" s="33">
        <f t="shared" si="41"/>
        <v>0</v>
      </c>
    </row>
    <row r="404" spans="1:20" ht="15" thickBot="1">
      <c r="A404" s="8"/>
      <c r="B404" s="268" t="s">
        <v>850</v>
      </c>
      <c r="C404" s="61">
        <f t="shared" si="40"/>
        <v>0</v>
      </c>
      <c r="D404" s="95"/>
      <c r="E404" s="96"/>
      <c r="F404" s="97"/>
      <c r="G404" s="98"/>
      <c r="H404" s="66"/>
      <c r="I404" s="67"/>
      <c r="J404" s="68"/>
      <c r="K404" s="104"/>
      <c r="L404" s="100"/>
      <c r="M404" s="101"/>
      <c r="N404" s="102"/>
      <c r="O404" s="103"/>
      <c r="P404" s="4"/>
      <c r="Q404" s="74">
        <f t="shared" si="38"/>
        <v>0</v>
      </c>
      <c r="R404" s="80">
        <v>2</v>
      </c>
      <c r="S404" s="80">
        <f t="shared" si="39"/>
        <v>0</v>
      </c>
      <c r="T404" s="33">
        <f t="shared" si="41"/>
        <v>0</v>
      </c>
    </row>
    <row r="405" spans="1:20" ht="15" thickBot="1">
      <c r="A405" s="8"/>
      <c r="B405" s="268" t="s">
        <v>474</v>
      </c>
      <c r="C405" s="61">
        <f t="shared" si="40"/>
        <v>0</v>
      </c>
      <c r="D405" s="95"/>
      <c r="E405" s="96"/>
      <c r="F405" s="97"/>
      <c r="G405" s="98"/>
      <c r="H405" s="66"/>
      <c r="I405" s="67"/>
      <c r="J405" s="68"/>
      <c r="K405" s="104"/>
      <c r="L405" s="100"/>
      <c r="M405" s="101"/>
      <c r="N405" s="102"/>
      <c r="O405" s="103"/>
      <c r="P405" s="4"/>
      <c r="Q405" s="74">
        <f t="shared" si="38"/>
        <v>0</v>
      </c>
      <c r="R405" s="80">
        <v>2</v>
      </c>
      <c r="S405" s="80">
        <f t="shared" si="39"/>
        <v>0</v>
      </c>
      <c r="T405" s="33">
        <f t="shared" si="41"/>
        <v>0</v>
      </c>
    </row>
    <row r="406" spans="1:20" ht="15" thickBot="1">
      <c r="A406" s="8"/>
      <c r="B406" s="268" t="s">
        <v>847</v>
      </c>
      <c r="C406" s="61">
        <f t="shared" si="40"/>
        <v>0</v>
      </c>
      <c r="D406" s="95"/>
      <c r="E406" s="96"/>
      <c r="F406" s="97"/>
      <c r="G406" s="98"/>
      <c r="H406" s="66"/>
      <c r="I406" s="67"/>
      <c r="J406" s="68"/>
      <c r="K406" s="104"/>
      <c r="L406" s="100"/>
      <c r="M406" s="101"/>
      <c r="N406" s="102"/>
      <c r="O406" s="103"/>
      <c r="P406" s="4"/>
      <c r="Q406" s="74">
        <f t="shared" si="38"/>
        <v>0</v>
      </c>
      <c r="R406" s="80">
        <v>2</v>
      </c>
      <c r="S406" s="80">
        <f t="shared" si="39"/>
        <v>0</v>
      </c>
      <c r="T406" s="33">
        <f t="shared" si="41"/>
        <v>0</v>
      </c>
    </row>
    <row r="407" spans="1:20" ht="15" thickBot="1">
      <c r="A407" s="8"/>
      <c r="B407" s="268" t="s">
        <v>846</v>
      </c>
      <c r="C407" s="61">
        <f t="shared" si="40"/>
        <v>0</v>
      </c>
      <c r="D407" s="95"/>
      <c r="E407" s="96"/>
      <c r="F407" s="97"/>
      <c r="G407" s="98"/>
      <c r="H407" s="66"/>
      <c r="I407" s="67"/>
      <c r="J407" s="68"/>
      <c r="K407" s="104"/>
      <c r="L407" s="100"/>
      <c r="M407" s="101"/>
      <c r="N407" s="102"/>
      <c r="O407" s="103"/>
      <c r="P407" s="4"/>
      <c r="Q407" s="74">
        <f t="shared" si="38"/>
        <v>0</v>
      </c>
      <c r="R407" s="80">
        <v>2</v>
      </c>
      <c r="S407" s="80">
        <f t="shared" si="39"/>
        <v>0</v>
      </c>
      <c r="T407" s="33">
        <f t="shared" si="41"/>
        <v>0</v>
      </c>
    </row>
    <row r="408" spans="1:20" ht="15" thickBot="1">
      <c r="A408" s="8"/>
      <c r="B408" s="268" t="s">
        <v>545</v>
      </c>
      <c r="C408" s="61">
        <f t="shared" si="40"/>
        <v>0</v>
      </c>
      <c r="D408" s="95"/>
      <c r="E408" s="96"/>
      <c r="F408" s="97"/>
      <c r="G408" s="98"/>
      <c r="H408" s="66"/>
      <c r="I408" s="67"/>
      <c r="J408" s="68"/>
      <c r="K408" s="104"/>
      <c r="L408" s="100"/>
      <c r="M408" s="101"/>
      <c r="N408" s="102"/>
      <c r="O408" s="103"/>
      <c r="P408" s="4"/>
      <c r="Q408" s="74">
        <f t="shared" si="38"/>
        <v>0</v>
      </c>
      <c r="R408" s="80">
        <v>2</v>
      </c>
      <c r="S408" s="80">
        <f t="shared" si="39"/>
        <v>0</v>
      </c>
      <c r="T408" s="33">
        <f t="shared" si="41"/>
        <v>0</v>
      </c>
    </row>
    <row r="409" spans="1:20" ht="15" thickBot="1">
      <c r="A409" s="8"/>
      <c r="B409" s="268" t="s">
        <v>584</v>
      </c>
      <c r="C409" s="61">
        <f t="shared" si="40"/>
        <v>0</v>
      </c>
      <c r="D409" s="95"/>
      <c r="E409" s="96"/>
      <c r="F409" s="97"/>
      <c r="G409" s="98"/>
      <c r="H409" s="66"/>
      <c r="I409" s="67"/>
      <c r="J409" s="68"/>
      <c r="K409" s="104"/>
      <c r="L409" s="100"/>
      <c r="M409" s="101"/>
      <c r="N409" s="102"/>
      <c r="O409" s="103"/>
      <c r="P409" s="4"/>
      <c r="Q409" s="74">
        <f t="shared" si="38"/>
        <v>0</v>
      </c>
      <c r="R409" s="80">
        <v>2</v>
      </c>
      <c r="S409" s="80">
        <f t="shared" si="39"/>
        <v>0</v>
      </c>
      <c r="T409" s="33">
        <f t="shared" si="41"/>
        <v>0</v>
      </c>
    </row>
    <row r="410" spans="1:20" ht="15" thickBot="1">
      <c r="A410" s="8"/>
      <c r="B410" s="268" t="s">
        <v>844</v>
      </c>
      <c r="C410" s="61">
        <f t="shared" si="40"/>
        <v>0</v>
      </c>
      <c r="D410" s="95"/>
      <c r="E410" s="96"/>
      <c r="F410" s="97"/>
      <c r="G410" s="98"/>
      <c r="H410" s="66"/>
      <c r="I410" s="67"/>
      <c r="J410" s="68"/>
      <c r="K410" s="104"/>
      <c r="L410" s="100"/>
      <c r="M410" s="101"/>
      <c r="N410" s="102"/>
      <c r="O410" s="103"/>
      <c r="P410" s="4"/>
      <c r="Q410" s="74">
        <f t="shared" si="38"/>
        <v>0</v>
      </c>
      <c r="R410" s="80">
        <v>2</v>
      </c>
      <c r="S410" s="80">
        <f t="shared" si="39"/>
        <v>0</v>
      </c>
      <c r="T410" s="33">
        <f t="shared" si="41"/>
        <v>0</v>
      </c>
    </row>
    <row r="411" spans="1:20" ht="15" thickBot="1">
      <c r="A411" s="8"/>
      <c r="B411" s="268" t="s">
        <v>843</v>
      </c>
      <c r="C411" s="61">
        <f t="shared" si="40"/>
        <v>0</v>
      </c>
      <c r="D411" s="95"/>
      <c r="E411" s="96"/>
      <c r="F411" s="97"/>
      <c r="G411" s="98"/>
      <c r="H411" s="66"/>
      <c r="I411" s="67"/>
      <c r="J411" s="68"/>
      <c r="K411" s="104"/>
      <c r="L411" s="100"/>
      <c r="M411" s="101"/>
      <c r="N411" s="102"/>
      <c r="O411" s="103"/>
      <c r="P411" s="4"/>
      <c r="Q411" s="74">
        <f t="shared" si="38"/>
        <v>0</v>
      </c>
      <c r="R411" s="80">
        <v>2</v>
      </c>
      <c r="S411" s="80">
        <f t="shared" si="39"/>
        <v>0</v>
      </c>
      <c r="T411" s="33">
        <f t="shared" si="41"/>
        <v>0</v>
      </c>
    </row>
    <row r="412" spans="1:20" ht="15" thickBot="1">
      <c r="A412" s="8"/>
      <c r="B412" s="268" t="s">
        <v>841</v>
      </c>
      <c r="C412" s="61">
        <f t="shared" si="40"/>
        <v>0</v>
      </c>
      <c r="D412" s="95"/>
      <c r="E412" s="96"/>
      <c r="F412" s="97"/>
      <c r="G412" s="98"/>
      <c r="H412" s="66"/>
      <c r="I412" s="67"/>
      <c r="J412" s="68"/>
      <c r="K412" s="104"/>
      <c r="L412" s="100"/>
      <c r="M412" s="101"/>
      <c r="N412" s="102"/>
      <c r="O412" s="103"/>
      <c r="P412" s="4"/>
      <c r="Q412" s="74">
        <f t="shared" si="38"/>
        <v>0</v>
      </c>
      <c r="R412" s="80">
        <v>2</v>
      </c>
      <c r="S412" s="80">
        <f t="shared" si="39"/>
        <v>0</v>
      </c>
      <c r="T412" s="33">
        <f t="shared" si="41"/>
        <v>0</v>
      </c>
    </row>
    <row r="413" spans="1:20" ht="15" thickBot="1">
      <c r="A413" s="8"/>
      <c r="B413" s="268" t="s">
        <v>839</v>
      </c>
      <c r="C413" s="61">
        <f t="shared" si="40"/>
        <v>0</v>
      </c>
      <c r="D413" s="95"/>
      <c r="E413" s="96"/>
      <c r="F413" s="97"/>
      <c r="G413" s="98"/>
      <c r="H413" s="66"/>
      <c r="I413" s="67"/>
      <c r="J413" s="68"/>
      <c r="K413" s="104"/>
      <c r="L413" s="100"/>
      <c r="M413" s="101"/>
      <c r="N413" s="102"/>
      <c r="O413" s="103"/>
      <c r="P413" s="4"/>
      <c r="Q413" s="74">
        <f t="shared" si="38"/>
        <v>0</v>
      </c>
      <c r="R413" s="80">
        <v>2</v>
      </c>
      <c r="S413" s="80">
        <f t="shared" si="39"/>
        <v>0</v>
      </c>
      <c r="T413" s="33">
        <f t="shared" si="41"/>
        <v>0</v>
      </c>
    </row>
    <row r="414" spans="1:20" ht="15" thickBot="1">
      <c r="A414" s="8"/>
      <c r="B414" s="268" t="s">
        <v>437</v>
      </c>
      <c r="C414" s="61">
        <f t="shared" si="40"/>
        <v>0</v>
      </c>
      <c r="D414" s="95"/>
      <c r="E414" s="96"/>
      <c r="F414" s="97"/>
      <c r="G414" s="98"/>
      <c r="H414" s="66"/>
      <c r="I414" s="67"/>
      <c r="J414" s="68"/>
      <c r="K414" s="104"/>
      <c r="L414" s="100"/>
      <c r="M414" s="101"/>
      <c r="N414" s="102"/>
      <c r="O414" s="103"/>
      <c r="P414" s="4"/>
      <c r="Q414" s="74">
        <f t="shared" si="38"/>
        <v>0</v>
      </c>
      <c r="R414" s="80">
        <v>2</v>
      </c>
      <c r="S414" s="80">
        <f t="shared" si="39"/>
        <v>0</v>
      </c>
      <c r="T414" s="33">
        <f t="shared" si="41"/>
        <v>0</v>
      </c>
    </row>
    <row r="415" spans="1:20" ht="15" thickBot="1">
      <c r="A415" s="8"/>
      <c r="B415" s="268" t="s">
        <v>837</v>
      </c>
      <c r="C415" s="61">
        <f t="shared" si="40"/>
        <v>0</v>
      </c>
      <c r="D415" s="95"/>
      <c r="E415" s="96"/>
      <c r="F415" s="97"/>
      <c r="G415" s="98"/>
      <c r="H415" s="66"/>
      <c r="I415" s="67"/>
      <c r="J415" s="68"/>
      <c r="K415" s="104"/>
      <c r="L415" s="100"/>
      <c r="M415" s="101"/>
      <c r="N415" s="102"/>
      <c r="O415" s="103"/>
      <c r="P415" s="4"/>
      <c r="Q415" s="74">
        <f t="shared" si="38"/>
        <v>0</v>
      </c>
      <c r="R415" s="80">
        <v>2</v>
      </c>
      <c r="S415" s="80">
        <f t="shared" si="39"/>
        <v>0</v>
      </c>
      <c r="T415" s="33">
        <f t="shared" si="41"/>
        <v>0</v>
      </c>
    </row>
    <row r="416" spans="1:20" ht="15" thickBot="1">
      <c r="A416" s="8"/>
      <c r="B416" s="268" t="s">
        <v>831</v>
      </c>
      <c r="C416" s="61">
        <f t="shared" si="40"/>
        <v>0</v>
      </c>
      <c r="D416" s="95"/>
      <c r="E416" s="96"/>
      <c r="F416" s="97"/>
      <c r="G416" s="98"/>
      <c r="H416" s="66"/>
      <c r="I416" s="67"/>
      <c r="J416" s="68"/>
      <c r="K416" s="104"/>
      <c r="L416" s="100"/>
      <c r="M416" s="101"/>
      <c r="N416" s="102"/>
      <c r="O416" s="103"/>
      <c r="P416" s="4"/>
      <c r="Q416" s="74">
        <f t="shared" si="38"/>
        <v>0</v>
      </c>
      <c r="R416" s="80">
        <v>2</v>
      </c>
      <c r="S416" s="80">
        <f t="shared" si="39"/>
        <v>0</v>
      </c>
      <c r="T416" s="33">
        <f t="shared" si="41"/>
        <v>0</v>
      </c>
    </row>
    <row r="417" spans="1:20" ht="15" thickBot="1">
      <c r="A417" s="8"/>
      <c r="B417" s="268" t="s">
        <v>549</v>
      </c>
      <c r="C417" s="61">
        <f t="shared" si="40"/>
        <v>0</v>
      </c>
      <c r="D417" s="95"/>
      <c r="E417" s="96"/>
      <c r="F417" s="97"/>
      <c r="G417" s="98"/>
      <c r="H417" s="66"/>
      <c r="I417" s="67"/>
      <c r="J417" s="68"/>
      <c r="K417" s="104"/>
      <c r="L417" s="100"/>
      <c r="M417" s="101"/>
      <c r="N417" s="102"/>
      <c r="O417" s="103"/>
      <c r="P417" s="4"/>
      <c r="Q417" s="74">
        <f t="shared" si="38"/>
        <v>0</v>
      </c>
      <c r="R417" s="80">
        <v>2</v>
      </c>
      <c r="S417" s="80">
        <f t="shared" si="39"/>
        <v>0</v>
      </c>
      <c r="T417" s="33">
        <f t="shared" si="41"/>
        <v>0</v>
      </c>
    </row>
    <row r="418" spans="1:20" ht="15" thickBot="1">
      <c r="A418" s="8"/>
      <c r="B418" s="268" t="s">
        <v>707</v>
      </c>
      <c r="C418" s="61">
        <f t="shared" si="40"/>
        <v>0</v>
      </c>
      <c r="D418" s="95"/>
      <c r="E418" s="96"/>
      <c r="F418" s="97"/>
      <c r="G418" s="98"/>
      <c r="H418" s="66"/>
      <c r="I418" s="67"/>
      <c r="J418" s="68"/>
      <c r="K418" s="104"/>
      <c r="L418" s="100"/>
      <c r="M418" s="101"/>
      <c r="N418" s="102"/>
      <c r="O418" s="103"/>
      <c r="P418" s="4"/>
      <c r="Q418" s="74">
        <f t="shared" si="38"/>
        <v>0</v>
      </c>
      <c r="R418" s="80">
        <v>2</v>
      </c>
      <c r="S418" s="80">
        <f aca="true" t="shared" si="42" ref="S418:S449">Q418*R418</f>
        <v>0</v>
      </c>
      <c r="T418" s="33">
        <f t="shared" si="41"/>
        <v>0</v>
      </c>
    </row>
    <row r="419" spans="1:20" ht="15" thickBot="1">
      <c r="A419" s="8"/>
      <c r="B419" s="268" t="s">
        <v>573</v>
      </c>
      <c r="C419" s="61">
        <f aca="true" t="shared" si="43" ref="C419:C450">(1*D419)+(2*E419)+(5*F419)+(10*G419)+(20*H419)+(10*I419)+(20*J419)+(30*K419)+(12*L419)+(15*M419)+(35*N419)+(40*O419)+(10*P419)+S419</f>
        <v>0</v>
      </c>
      <c r="D419" s="95"/>
      <c r="E419" s="96"/>
      <c r="F419" s="97"/>
      <c r="G419" s="98"/>
      <c r="H419" s="66"/>
      <c r="I419" s="67"/>
      <c r="J419" s="68"/>
      <c r="K419" s="104"/>
      <c r="L419" s="100"/>
      <c r="M419" s="101"/>
      <c r="N419" s="102"/>
      <c r="O419" s="103"/>
      <c r="P419" s="4"/>
      <c r="Q419" s="74">
        <f t="shared" si="38"/>
        <v>0</v>
      </c>
      <c r="R419" s="80">
        <v>2</v>
      </c>
      <c r="S419" s="80">
        <f t="shared" si="42"/>
        <v>0</v>
      </c>
      <c r="T419" s="33">
        <f t="shared" si="41"/>
        <v>0</v>
      </c>
    </row>
    <row r="420" spans="1:20" ht="15" thickBot="1">
      <c r="A420" s="8"/>
      <c r="B420" s="268" t="s">
        <v>829</v>
      </c>
      <c r="C420" s="61">
        <f t="shared" si="43"/>
        <v>0</v>
      </c>
      <c r="D420" s="95"/>
      <c r="E420" s="96"/>
      <c r="F420" s="97"/>
      <c r="G420" s="98"/>
      <c r="H420" s="66"/>
      <c r="I420" s="67"/>
      <c r="J420" s="68"/>
      <c r="K420" s="104"/>
      <c r="L420" s="100"/>
      <c r="M420" s="101"/>
      <c r="N420" s="102"/>
      <c r="O420" s="103"/>
      <c r="P420" s="4"/>
      <c r="Q420" s="74">
        <f t="shared" si="38"/>
        <v>0</v>
      </c>
      <c r="R420" s="80">
        <v>2</v>
      </c>
      <c r="S420" s="80">
        <f t="shared" si="42"/>
        <v>0</v>
      </c>
      <c r="T420" s="33">
        <f t="shared" si="41"/>
        <v>0</v>
      </c>
    </row>
    <row r="421" spans="1:20" ht="15" thickBot="1">
      <c r="A421" s="8"/>
      <c r="B421" s="268" t="s">
        <v>828</v>
      </c>
      <c r="C421" s="61">
        <f t="shared" si="43"/>
        <v>0</v>
      </c>
      <c r="D421" s="95"/>
      <c r="E421" s="96"/>
      <c r="F421" s="97"/>
      <c r="G421" s="98"/>
      <c r="H421" s="66"/>
      <c r="I421" s="67"/>
      <c r="J421" s="68"/>
      <c r="K421" s="104"/>
      <c r="L421" s="100"/>
      <c r="M421" s="101"/>
      <c r="N421" s="102"/>
      <c r="O421" s="103"/>
      <c r="P421" s="4"/>
      <c r="Q421" s="74">
        <f t="shared" si="38"/>
        <v>0</v>
      </c>
      <c r="R421" s="80">
        <v>2</v>
      </c>
      <c r="S421" s="80">
        <f t="shared" si="42"/>
        <v>0</v>
      </c>
      <c r="T421" s="33">
        <f t="shared" si="41"/>
        <v>0</v>
      </c>
    </row>
    <row r="422" spans="1:20" ht="15" thickBot="1">
      <c r="A422" s="8"/>
      <c r="B422" s="268" t="s">
        <v>826</v>
      </c>
      <c r="C422" s="61">
        <f t="shared" si="43"/>
        <v>0</v>
      </c>
      <c r="D422" s="95"/>
      <c r="E422" s="96"/>
      <c r="F422" s="97"/>
      <c r="G422" s="98"/>
      <c r="H422" s="66"/>
      <c r="I422" s="67"/>
      <c r="J422" s="68"/>
      <c r="K422" s="104"/>
      <c r="L422" s="100"/>
      <c r="M422" s="101"/>
      <c r="N422" s="102"/>
      <c r="O422" s="103"/>
      <c r="P422" s="4"/>
      <c r="Q422" s="74">
        <f t="shared" si="38"/>
        <v>0</v>
      </c>
      <c r="R422" s="80">
        <v>2</v>
      </c>
      <c r="S422" s="80">
        <f t="shared" si="42"/>
        <v>0</v>
      </c>
      <c r="T422" s="33">
        <f t="shared" si="41"/>
        <v>0</v>
      </c>
    </row>
    <row r="423" spans="1:20" ht="15" thickBot="1">
      <c r="A423" s="8"/>
      <c r="B423" s="268" t="s">
        <v>824</v>
      </c>
      <c r="C423" s="61">
        <f t="shared" si="43"/>
        <v>0</v>
      </c>
      <c r="D423" s="95"/>
      <c r="E423" s="96"/>
      <c r="F423" s="97"/>
      <c r="G423" s="98"/>
      <c r="H423" s="66"/>
      <c r="I423" s="67"/>
      <c r="J423" s="68"/>
      <c r="K423" s="104"/>
      <c r="L423" s="100"/>
      <c r="M423" s="101"/>
      <c r="N423" s="102"/>
      <c r="O423" s="103"/>
      <c r="P423" s="4"/>
      <c r="Q423" s="74">
        <f t="shared" si="38"/>
        <v>0</v>
      </c>
      <c r="R423" s="80">
        <v>2</v>
      </c>
      <c r="S423" s="80">
        <f t="shared" si="42"/>
        <v>0</v>
      </c>
      <c r="T423" s="33">
        <f t="shared" si="41"/>
        <v>0</v>
      </c>
    </row>
    <row r="424" spans="1:20" ht="15" thickBot="1">
      <c r="A424" s="8"/>
      <c r="B424" s="268" t="s">
        <v>822</v>
      </c>
      <c r="C424" s="61">
        <f t="shared" si="43"/>
        <v>0</v>
      </c>
      <c r="D424" s="95"/>
      <c r="E424" s="96"/>
      <c r="F424" s="97"/>
      <c r="G424" s="98"/>
      <c r="H424" s="66"/>
      <c r="I424" s="67"/>
      <c r="J424" s="68"/>
      <c r="K424" s="104"/>
      <c r="L424" s="100"/>
      <c r="M424" s="101"/>
      <c r="N424" s="102"/>
      <c r="O424" s="103"/>
      <c r="P424" s="4"/>
      <c r="Q424" s="74">
        <f aca="true" t="shared" si="44" ref="Q424:Q487">SUM(D424:P424)</f>
        <v>0</v>
      </c>
      <c r="R424" s="80">
        <v>2</v>
      </c>
      <c r="S424" s="80">
        <f t="shared" si="42"/>
        <v>0</v>
      </c>
      <c r="T424" s="33">
        <f t="shared" si="41"/>
        <v>0</v>
      </c>
    </row>
    <row r="425" spans="1:20" ht="15" thickBot="1">
      <c r="A425" s="8"/>
      <c r="B425" s="268" t="s">
        <v>820</v>
      </c>
      <c r="C425" s="61">
        <f t="shared" si="43"/>
        <v>0</v>
      </c>
      <c r="D425" s="95"/>
      <c r="E425" s="96"/>
      <c r="F425" s="97"/>
      <c r="G425" s="98"/>
      <c r="H425" s="66"/>
      <c r="I425" s="67"/>
      <c r="J425" s="68"/>
      <c r="K425" s="104"/>
      <c r="L425" s="100"/>
      <c r="M425" s="101"/>
      <c r="N425" s="102"/>
      <c r="O425" s="103"/>
      <c r="P425" s="4"/>
      <c r="Q425" s="74">
        <f t="shared" si="44"/>
        <v>0</v>
      </c>
      <c r="R425" s="80">
        <v>2</v>
      </c>
      <c r="S425" s="80">
        <f t="shared" si="42"/>
        <v>0</v>
      </c>
      <c r="T425" s="33">
        <f t="shared" si="41"/>
        <v>0</v>
      </c>
    </row>
    <row r="426" spans="1:20" ht="15" thickBot="1">
      <c r="A426" s="8"/>
      <c r="B426" s="268" t="s">
        <v>563</v>
      </c>
      <c r="C426" s="61">
        <f t="shared" si="43"/>
        <v>0</v>
      </c>
      <c r="D426" s="95"/>
      <c r="E426" s="96"/>
      <c r="F426" s="97"/>
      <c r="G426" s="98"/>
      <c r="H426" s="66"/>
      <c r="I426" s="67"/>
      <c r="J426" s="68"/>
      <c r="K426" s="104"/>
      <c r="L426" s="100"/>
      <c r="M426" s="101"/>
      <c r="N426" s="102"/>
      <c r="O426" s="103"/>
      <c r="P426" s="4"/>
      <c r="Q426" s="74">
        <f t="shared" si="44"/>
        <v>0</v>
      </c>
      <c r="R426" s="80">
        <v>2</v>
      </c>
      <c r="S426" s="80">
        <f t="shared" si="42"/>
        <v>0</v>
      </c>
      <c r="T426" s="33">
        <f t="shared" si="41"/>
        <v>0</v>
      </c>
    </row>
    <row r="427" spans="1:20" ht="15" thickBot="1">
      <c r="A427" s="8"/>
      <c r="B427" s="268" t="s">
        <v>818</v>
      </c>
      <c r="C427" s="61">
        <f t="shared" si="43"/>
        <v>0</v>
      </c>
      <c r="D427" s="95"/>
      <c r="E427" s="96"/>
      <c r="F427" s="97"/>
      <c r="G427" s="98"/>
      <c r="H427" s="66"/>
      <c r="I427" s="67"/>
      <c r="J427" s="68"/>
      <c r="K427" s="104"/>
      <c r="L427" s="100"/>
      <c r="M427" s="101"/>
      <c r="N427" s="102"/>
      <c r="O427" s="103"/>
      <c r="P427" s="4"/>
      <c r="Q427" s="74">
        <f t="shared" si="44"/>
        <v>0</v>
      </c>
      <c r="R427" s="80">
        <v>2</v>
      </c>
      <c r="S427" s="80">
        <f t="shared" si="42"/>
        <v>0</v>
      </c>
      <c r="T427" s="33">
        <f t="shared" si="41"/>
        <v>0</v>
      </c>
    </row>
    <row r="428" spans="1:20" ht="15" thickBot="1">
      <c r="A428" s="8"/>
      <c r="B428" s="268" t="s">
        <v>816</v>
      </c>
      <c r="C428" s="61">
        <f t="shared" si="43"/>
        <v>0</v>
      </c>
      <c r="D428" s="95"/>
      <c r="E428" s="96"/>
      <c r="F428" s="97"/>
      <c r="G428" s="98"/>
      <c r="H428" s="66"/>
      <c r="I428" s="67"/>
      <c r="J428" s="68"/>
      <c r="K428" s="104"/>
      <c r="L428" s="100"/>
      <c r="M428" s="101"/>
      <c r="N428" s="102"/>
      <c r="O428" s="103"/>
      <c r="P428" s="4"/>
      <c r="Q428" s="74">
        <f t="shared" si="44"/>
        <v>0</v>
      </c>
      <c r="R428" s="80">
        <v>2</v>
      </c>
      <c r="S428" s="80">
        <f t="shared" si="42"/>
        <v>0</v>
      </c>
      <c r="T428" s="33">
        <f t="shared" si="41"/>
        <v>0</v>
      </c>
    </row>
    <row r="429" spans="1:20" ht="15" thickBot="1">
      <c r="A429" s="8"/>
      <c r="B429" s="268" t="s">
        <v>814</v>
      </c>
      <c r="C429" s="61">
        <f t="shared" si="43"/>
        <v>0</v>
      </c>
      <c r="D429" s="95"/>
      <c r="E429" s="96"/>
      <c r="F429" s="97"/>
      <c r="G429" s="98"/>
      <c r="H429" s="66"/>
      <c r="I429" s="67"/>
      <c r="J429" s="68"/>
      <c r="K429" s="104"/>
      <c r="L429" s="100"/>
      <c r="M429" s="101"/>
      <c r="N429" s="102"/>
      <c r="O429" s="103"/>
      <c r="P429" s="4"/>
      <c r="Q429" s="74">
        <f t="shared" si="44"/>
        <v>0</v>
      </c>
      <c r="R429" s="80">
        <v>2</v>
      </c>
      <c r="S429" s="80">
        <f t="shared" si="42"/>
        <v>0</v>
      </c>
      <c r="T429" s="33">
        <f t="shared" si="41"/>
        <v>0</v>
      </c>
    </row>
    <row r="430" spans="1:20" ht="15" thickBot="1">
      <c r="A430" s="8"/>
      <c r="B430" s="268" t="s">
        <v>812</v>
      </c>
      <c r="C430" s="61">
        <f t="shared" si="43"/>
        <v>0</v>
      </c>
      <c r="D430" s="95"/>
      <c r="E430" s="96"/>
      <c r="F430" s="97"/>
      <c r="G430" s="98"/>
      <c r="H430" s="66"/>
      <c r="I430" s="67"/>
      <c r="J430" s="68"/>
      <c r="K430" s="104"/>
      <c r="L430" s="100"/>
      <c r="M430" s="101"/>
      <c r="N430" s="102"/>
      <c r="O430" s="103"/>
      <c r="P430" s="4"/>
      <c r="Q430" s="74">
        <f t="shared" si="44"/>
        <v>0</v>
      </c>
      <c r="R430" s="80">
        <v>2</v>
      </c>
      <c r="S430" s="80">
        <f t="shared" si="42"/>
        <v>0</v>
      </c>
      <c r="T430" s="33">
        <f t="shared" si="41"/>
        <v>0</v>
      </c>
    </row>
    <row r="431" spans="1:20" ht="15" thickBot="1">
      <c r="A431" s="8"/>
      <c r="B431" s="268" t="s">
        <v>810</v>
      </c>
      <c r="C431" s="61">
        <f t="shared" si="43"/>
        <v>0</v>
      </c>
      <c r="D431" s="95"/>
      <c r="E431" s="96"/>
      <c r="F431" s="97"/>
      <c r="G431" s="98"/>
      <c r="H431" s="66"/>
      <c r="I431" s="67"/>
      <c r="J431" s="68"/>
      <c r="K431" s="104"/>
      <c r="L431" s="100"/>
      <c r="M431" s="101"/>
      <c r="N431" s="102"/>
      <c r="O431" s="103"/>
      <c r="P431" s="4"/>
      <c r="Q431" s="74">
        <f t="shared" si="44"/>
        <v>0</v>
      </c>
      <c r="R431" s="80">
        <v>2</v>
      </c>
      <c r="S431" s="80">
        <f t="shared" si="42"/>
        <v>0</v>
      </c>
      <c r="T431" s="33">
        <f t="shared" si="41"/>
        <v>0</v>
      </c>
    </row>
    <row r="432" spans="1:20" ht="15" thickBot="1">
      <c r="A432" s="8"/>
      <c r="B432" s="268" t="s">
        <v>808</v>
      </c>
      <c r="C432" s="61">
        <f t="shared" si="43"/>
        <v>0</v>
      </c>
      <c r="D432" s="95"/>
      <c r="E432" s="96"/>
      <c r="F432" s="97"/>
      <c r="G432" s="98"/>
      <c r="H432" s="66"/>
      <c r="I432" s="67"/>
      <c r="J432" s="68"/>
      <c r="K432" s="104"/>
      <c r="L432" s="100"/>
      <c r="M432" s="101"/>
      <c r="N432" s="102"/>
      <c r="O432" s="103"/>
      <c r="P432" s="4"/>
      <c r="Q432" s="74">
        <f t="shared" si="44"/>
        <v>0</v>
      </c>
      <c r="R432" s="80">
        <v>2</v>
      </c>
      <c r="S432" s="80">
        <f t="shared" si="42"/>
        <v>0</v>
      </c>
      <c r="T432" s="33">
        <f t="shared" si="41"/>
        <v>0</v>
      </c>
    </row>
    <row r="433" spans="1:20" ht="15" thickBot="1">
      <c r="A433" s="8"/>
      <c r="B433" s="268" t="s">
        <v>807</v>
      </c>
      <c r="C433" s="61">
        <f t="shared" si="43"/>
        <v>0</v>
      </c>
      <c r="D433" s="95"/>
      <c r="E433" s="96"/>
      <c r="F433" s="97"/>
      <c r="G433" s="98"/>
      <c r="H433" s="66"/>
      <c r="I433" s="67"/>
      <c r="J433" s="68"/>
      <c r="K433" s="104"/>
      <c r="L433" s="100"/>
      <c r="M433" s="101"/>
      <c r="N433" s="102"/>
      <c r="O433" s="103"/>
      <c r="P433" s="4"/>
      <c r="Q433" s="74">
        <f t="shared" si="44"/>
        <v>0</v>
      </c>
      <c r="R433" s="80">
        <v>2</v>
      </c>
      <c r="S433" s="80">
        <f t="shared" si="42"/>
        <v>0</v>
      </c>
      <c r="T433" s="33">
        <f t="shared" si="41"/>
        <v>0</v>
      </c>
    </row>
    <row r="434" spans="1:20" ht="15" thickBot="1">
      <c r="A434" s="8"/>
      <c r="B434" s="268" t="s">
        <v>805</v>
      </c>
      <c r="C434" s="61">
        <f t="shared" si="43"/>
        <v>0</v>
      </c>
      <c r="D434" s="95"/>
      <c r="E434" s="96"/>
      <c r="F434" s="97"/>
      <c r="G434" s="98"/>
      <c r="H434" s="66"/>
      <c r="I434" s="67"/>
      <c r="J434" s="68"/>
      <c r="K434" s="104"/>
      <c r="L434" s="100"/>
      <c r="M434" s="101"/>
      <c r="N434" s="102"/>
      <c r="O434" s="103"/>
      <c r="P434" s="4"/>
      <c r="Q434" s="74">
        <f t="shared" si="44"/>
        <v>0</v>
      </c>
      <c r="R434" s="80">
        <v>2</v>
      </c>
      <c r="S434" s="80">
        <f t="shared" si="42"/>
        <v>0</v>
      </c>
      <c r="T434" s="33">
        <f t="shared" si="41"/>
        <v>0</v>
      </c>
    </row>
    <row r="435" spans="1:20" ht="15" thickBot="1">
      <c r="A435" s="8"/>
      <c r="B435" s="268" t="s">
        <v>680</v>
      </c>
      <c r="C435" s="61">
        <f t="shared" si="43"/>
        <v>0</v>
      </c>
      <c r="D435" s="95"/>
      <c r="E435" s="96"/>
      <c r="F435" s="97"/>
      <c r="G435" s="98"/>
      <c r="H435" s="66"/>
      <c r="I435" s="67"/>
      <c r="J435" s="68"/>
      <c r="K435" s="104"/>
      <c r="L435" s="100"/>
      <c r="M435" s="101"/>
      <c r="N435" s="102"/>
      <c r="O435" s="103"/>
      <c r="P435" s="4"/>
      <c r="Q435" s="74">
        <f t="shared" si="44"/>
        <v>0</v>
      </c>
      <c r="R435" s="80">
        <v>2</v>
      </c>
      <c r="S435" s="80">
        <f t="shared" si="42"/>
        <v>0</v>
      </c>
      <c r="T435" s="33">
        <f t="shared" si="41"/>
        <v>0</v>
      </c>
    </row>
    <row r="436" spans="1:20" ht="15" thickBot="1">
      <c r="A436" s="8"/>
      <c r="B436" s="268" t="s">
        <v>803</v>
      </c>
      <c r="C436" s="61">
        <f t="shared" si="43"/>
        <v>0</v>
      </c>
      <c r="D436" s="95"/>
      <c r="E436" s="96"/>
      <c r="F436" s="97"/>
      <c r="G436" s="98"/>
      <c r="H436" s="66"/>
      <c r="I436" s="67"/>
      <c r="J436" s="68"/>
      <c r="K436" s="104"/>
      <c r="L436" s="100"/>
      <c r="M436" s="101"/>
      <c r="N436" s="102"/>
      <c r="O436" s="103"/>
      <c r="P436" s="4"/>
      <c r="Q436" s="74">
        <f t="shared" si="44"/>
        <v>0</v>
      </c>
      <c r="R436" s="80">
        <v>2</v>
      </c>
      <c r="S436" s="80">
        <f t="shared" si="42"/>
        <v>0</v>
      </c>
      <c r="T436" s="33">
        <f t="shared" si="41"/>
        <v>0</v>
      </c>
    </row>
    <row r="437" spans="1:20" ht="15" thickBot="1">
      <c r="A437" s="8"/>
      <c r="B437" s="268" t="s">
        <v>801</v>
      </c>
      <c r="C437" s="61">
        <f t="shared" si="43"/>
        <v>0</v>
      </c>
      <c r="D437" s="95"/>
      <c r="E437" s="96"/>
      <c r="F437" s="97"/>
      <c r="G437" s="98"/>
      <c r="H437" s="66"/>
      <c r="I437" s="67"/>
      <c r="J437" s="68"/>
      <c r="K437" s="104"/>
      <c r="L437" s="100"/>
      <c r="M437" s="101"/>
      <c r="N437" s="102"/>
      <c r="O437" s="103"/>
      <c r="P437" s="4"/>
      <c r="Q437" s="74">
        <f t="shared" si="44"/>
        <v>0</v>
      </c>
      <c r="R437" s="80">
        <v>2</v>
      </c>
      <c r="S437" s="80">
        <f t="shared" si="42"/>
        <v>0</v>
      </c>
      <c r="T437" s="33">
        <f t="shared" si="41"/>
        <v>0</v>
      </c>
    </row>
    <row r="438" spans="1:20" ht="15" thickBot="1">
      <c r="A438" s="8"/>
      <c r="B438" s="268" t="s">
        <v>799</v>
      </c>
      <c r="C438" s="61">
        <f t="shared" si="43"/>
        <v>0</v>
      </c>
      <c r="D438" s="95"/>
      <c r="E438" s="96"/>
      <c r="F438" s="97"/>
      <c r="G438" s="98"/>
      <c r="H438" s="66"/>
      <c r="I438" s="67"/>
      <c r="J438" s="68"/>
      <c r="K438" s="104"/>
      <c r="L438" s="100"/>
      <c r="M438" s="101"/>
      <c r="N438" s="102"/>
      <c r="O438" s="103"/>
      <c r="P438" s="4"/>
      <c r="Q438" s="74">
        <f t="shared" si="44"/>
        <v>0</v>
      </c>
      <c r="R438" s="80">
        <v>2</v>
      </c>
      <c r="S438" s="80">
        <f t="shared" si="42"/>
        <v>0</v>
      </c>
      <c r="T438" s="33">
        <f t="shared" si="41"/>
        <v>0</v>
      </c>
    </row>
    <row r="439" spans="1:20" ht="15" thickBot="1">
      <c r="A439" s="8"/>
      <c r="B439" s="268" t="s">
        <v>797</v>
      </c>
      <c r="C439" s="61">
        <f t="shared" si="43"/>
        <v>0</v>
      </c>
      <c r="D439" s="95"/>
      <c r="E439" s="96"/>
      <c r="F439" s="97"/>
      <c r="G439" s="98"/>
      <c r="H439" s="66"/>
      <c r="I439" s="67"/>
      <c r="J439" s="68"/>
      <c r="K439" s="104"/>
      <c r="L439" s="100"/>
      <c r="M439" s="101"/>
      <c r="N439" s="102"/>
      <c r="O439" s="103"/>
      <c r="P439" s="4"/>
      <c r="Q439" s="74">
        <f t="shared" si="44"/>
        <v>0</v>
      </c>
      <c r="R439" s="80">
        <v>2</v>
      </c>
      <c r="S439" s="80">
        <f t="shared" si="42"/>
        <v>0</v>
      </c>
      <c r="T439" s="33">
        <f t="shared" si="41"/>
        <v>0</v>
      </c>
    </row>
    <row r="440" spans="1:20" ht="15" thickBot="1">
      <c r="A440" s="8"/>
      <c r="B440" s="268" t="s">
        <v>795</v>
      </c>
      <c r="C440" s="61">
        <f t="shared" si="43"/>
        <v>0</v>
      </c>
      <c r="D440" s="95"/>
      <c r="E440" s="96"/>
      <c r="F440" s="97"/>
      <c r="G440" s="98"/>
      <c r="H440" s="66"/>
      <c r="I440" s="67"/>
      <c r="J440" s="68"/>
      <c r="K440" s="104"/>
      <c r="L440" s="100"/>
      <c r="M440" s="101"/>
      <c r="N440" s="102"/>
      <c r="O440" s="103"/>
      <c r="P440" s="4"/>
      <c r="Q440" s="74">
        <f t="shared" si="44"/>
        <v>0</v>
      </c>
      <c r="R440" s="80">
        <v>2</v>
      </c>
      <c r="S440" s="80">
        <f t="shared" si="42"/>
        <v>0</v>
      </c>
      <c r="T440" s="33">
        <f t="shared" si="41"/>
        <v>0</v>
      </c>
    </row>
    <row r="441" spans="1:20" ht="15" thickBot="1">
      <c r="A441" s="8"/>
      <c r="B441" s="268" t="s">
        <v>790</v>
      </c>
      <c r="C441" s="61">
        <f t="shared" si="43"/>
        <v>0</v>
      </c>
      <c r="D441" s="95"/>
      <c r="E441" s="96"/>
      <c r="F441" s="97"/>
      <c r="G441" s="98"/>
      <c r="H441" s="66"/>
      <c r="I441" s="67"/>
      <c r="J441" s="68"/>
      <c r="K441" s="104"/>
      <c r="L441" s="100"/>
      <c r="M441" s="101"/>
      <c r="N441" s="102"/>
      <c r="O441" s="103"/>
      <c r="P441" s="4"/>
      <c r="Q441" s="74">
        <f t="shared" si="44"/>
        <v>0</v>
      </c>
      <c r="R441" s="80">
        <v>2</v>
      </c>
      <c r="S441" s="80">
        <f t="shared" si="42"/>
        <v>0</v>
      </c>
      <c r="T441" s="33">
        <f t="shared" si="41"/>
        <v>0</v>
      </c>
    </row>
    <row r="442" spans="1:20" ht="15" thickBot="1">
      <c r="A442" s="8"/>
      <c r="B442" s="268" t="s">
        <v>588</v>
      </c>
      <c r="C442" s="61">
        <f t="shared" si="43"/>
        <v>0</v>
      </c>
      <c r="D442" s="95"/>
      <c r="E442" s="96"/>
      <c r="F442" s="97"/>
      <c r="G442" s="98"/>
      <c r="H442" s="66"/>
      <c r="I442" s="67"/>
      <c r="J442" s="68"/>
      <c r="K442" s="104"/>
      <c r="L442" s="100"/>
      <c r="M442" s="101"/>
      <c r="N442" s="102"/>
      <c r="O442" s="103"/>
      <c r="P442" s="4"/>
      <c r="Q442" s="74">
        <f t="shared" si="44"/>
        <v>0</v>
      </c>
      <c r="R442" s="80">
        <v>2</v>
      </c>
      <c r="S442" s="80">
        <f t="shared" si="42"/>
        <v>0</v>
      </c>
      <c r="T442" s="33">
        <f t="shared" si="41"/>
        <v>0</v>
      </c>
    </row>
    <row r="443" spans="1:20" ht="15" thickBot="1">
      <c r="A443" s="8"/>
      <c r="B443" s="268" t="s">
        <v>659</v>
      </c>
      <c r="C443" s="61">
        <f t="shared" si="43"/>
        <v>0</v>
      </c>
      <c r="D443" s="95"/>
      <c r="E443" s="96"/>
      <c r="F443" s="97"/>
      <c r="G443" s="98"/>
      <c r="H443" s="66"/>
      <c r="I443" s="67"/>
      <c r="J443" s="68"/>
      <c r="K443" s="104"/>
      <c r="L443" s="100"/>
      <c r="M443" s="101"/>
      <c r="N443" s="102"/>
      <c r="O443" s="103"/>
      <c r="P443" s="4"/>
      <c r="Q443" s="74">
        <f t="shared" si="44"/>
        <v>0</v>
      </c>
      <c r="R443" s="80">
        <v>2</v>
      </c>
      <c r="S443" s="80">
        <f t="shared" si="42"/>
        <v>0</v>
      </c>
      <c r="T443" s="33">
        <f t="shared" si="41"/>
        <v>0</v>
      </c>
    </row>
    <row r="444" spans="1:20" ht="15" thickBot="1">
      <c r="A444" s="8"/>
      <c r="B444" s="268" t="s">
        <v>788</v>
      </c>
      <c r="C444" s="61">
        <f t="shared" si="43"/>
        <v>0</v>
      </c>
      <c r="D444" s="95"/>
      <c r="E444" s="96"/>
      <c r="F444" s="97"/>
      <c r="G444" s="98"/>
      <c r="H444" s="66"/>
      <c r="I444" s="67"/>
      <c r="J444" s="68"/>
      <c r="K444" s="104"/>
      <c r="L444" s="100"/>
      <c r="M444" s="101"/>
      <c r="N444" s="102"/>
      <c r="O444" s="103"/>
      <c r="P444" s="4"/>
      <c r="Q444" s="74">
        <f t="shared" si="44"/>
        <v>0</v>
      </c>
      <c r="R444" s="80">
        <v>2</v>
      </c>
      <c r="S444" s="80">
        <f t="shared" si="42"/>
        <v>0</v>
      </c>
      <c r="T444" s="33">
        <f t="shared" si="41"/>
        <v>0</v>
      </c>
    </row>
    <row r="445" spans="1:20" ht="15" thickBot="1">
      <c r="A445" s="8"/>
      <c r="B445" s="268" t="s">
        <v>787</v>
      </c>
      <c r="C445" s="61">
        <f t="shared" si="43"/>
        <v>0</v>
      </c>
      <c r="D445" s="95"/>
      <c r="E445" s="96"/>
      <c r="F445" s="97"/>
      <c r="G445" s="98"/>
      <c r="H445" s="66"/>
      <c r="I445" s="67"/>
      <c r="J445" s="68"/>
      <c r="K445" s="104"/>
      <c r="L445" s="100"/>
      <c r="M445" s="101"/>
      <c r="N445" s="102"/>
      <c r="O445" s="103"/>
      <c r="P445" s="4"/>
      <c r="Q445" s="74">
        <f t="shared" si="44"/>
        <v>0</v>
      </c>
      <c r="R445" s="80">
        <v>2</v>
      </c>
      <c r="S445" s="80">
        <f t="shared" si="42"/>
        <v>0</v>
      </c>
      <c r="T445" s="33">
        <f t="shared" si="41"/>
        <v>0</v>
      </c>
    </row>
    <row r="446" spans="1:20" ht="15" thickBot="1">
      <c r="A446" s="8"/>
      <c r="B446" s="268" t="s">
        <v>786</v>
      </c>
      <c r="C446" s="61">
        <f t="shared" si="43"/>
        <v>0</v>
      </c>
      <c r="D446" s="95"/>
      <c r="E446" s="96"/>
      <c r="F446" s="97"/>
      <c r="G446" s="98"/>
      <c r="H446" s="66"/>
      <c r="I446" s="67"/>
      <c r="J446" s="68"/>
      <c r="K446" s="104"/>
      <c r="L446" s="100"/>
      <c r="M446" s="101"/>
      <c r="N446" s="102"/>
      <c r="O446" s="103"/>
      <c r="P446" s="4"/>
      <c r="Q446" s="74">
        <f t="shared" si="44"/>
        <v>0</v>
      </c>
      <c r="R446" s="80">
        <v>2</v>
      </c>
      <c r="S446" s="80">
        <f t="shared" si="42"/>
        <v>0</v>
      </c>
      <c r="T446" s="33">
        <f t="shared" si="41"/>
        <v>0</v>
      </c>
    </row>
    <row r="447" spans="1:20" ht="15" thickBot="1">
      <c r="A447" s="8"/>
      <c r="B447" s="268" t="s">
        <v>499</v>
      </c>
      <c r="C447" s="61">
        <f t="shared" si="43"/>
        <v>0</v>
      </c>
      <c r="D447" s="95"/>
      <c r="E447" s="96"/>
      <c r="F447" s="97"/>
      <c r="G447" s="98"/>
      <c r="H447" s="66"/>
      <c r="I447" s="67"/>
      <c r="J447" s="68"/>
      <c r="K447" s="104"/>
      <c r="L447" s="100"/>
      <c r="M447" s="101"/>
      <c r="N447" s="102"/>
      <c r="O447" s="103"/>
      <c r="P447" s="4"/>
      <c r="Q447" s="74">
        <f t="shared" si="44"/>
        <v>0</v>
      </c>
      <c r="R447" s="80">
        <v>2</v>
      </c>
      <c r="S447" s="80">
        <f t="shared" si="42"/>
        <v>0</v>
      </c>
      <c r="T447" s="33">
        <f t="shared" si="41"/>
        <v>0</v>
      </c>
    </row>
    <row r="448" spans="1:20" ht="15" thickBot="1">
      <c r="A448" s="8"/>
      <c r="B448" s="268" t="s">
        <v>782</v>
      </c>
      <c r="C448" s="61">
        <f t="shared" si="43"/>
        <v>0</v>
      </c>
      <c r="D448" s="95"/>
      <c r="E448" s="96"/>
      <c r="F448" s="97"/>
      <c r="G448" s="98"/>
      <c r="H448" s="66"/>
      <c r="I448" s="67"/>
      <c r="J448" s="68"/>
      <c r="K448" s="104"/>
      <c r="L448" s="100"/>
      <c r="M448" s="101"/>
      <c r="N448" s="102"/>
      <c r="O448" s="103"/>
      <c r="P448" s="4"/>
      <c r="Q448" s="74">
        <f t="shared" si="44"/>
        <v>0</v>
      </c>
      <c r="R448" s="80">
        <v>2</v>
      </c>
      <c r="S448" s="80">
        <f t="shared" si="42"/>
        <v>0</v>
      </c>
      <c r="T448" s="33">
        <f t="shared" si="41"/>
        <v>0</v>
      </c>
    </row>
    <row r="449" spans="1:20" ht="15" thickBot="1">
      <c r="A449" s="8"/>
      <c r="B449" s="268" t="s">
        <v>497</v>
      </c>
      <c r="C449" s="61">
        <f t="shared" si="43"/>
        <v>0</v>
      </c>
      <c r="D449" s="95"/>
      <c r="E449" s="96"/>
      <c r="F449" s="97"/>
      <c r="G449" s="98"/>
      <c r="H449" s="66"/>
      <c r="I449" s="67"/>
      <c r="J449" s="68"/>
      <c r="K449" s="104"/>
      <c r="L449" s="100"/>
      <c r="M449" s="101"/>
      <c r="N449" s="102"/>
      <c r="O449" s="103"/>
      <c r="P449" s="4"/>
      <c r="Q449" s="74">
        <f t="shared" si="44"/>
        <v>0</v>
      </c>
      <c r="R449" s="80">
        <v>2</v>
      </c>
      <c r="S449" s="80">
        <f t="shared" si="42"/>
        <v>0</v>
      </c>
      <c r="T449" s="33">
        <f t="shared" si="41"/>
        <v>0</v>
      </c>
    </row>
    <row r="450" spans="1:20" ht="15" thickBot="1">
      <c r="A450" s="8"/>
      <c r="B450" s="268" t="s">
        <v>639</v>
      </c>
      <c r="C450" s="61">
        <f t="shared" si="43"/>
        <v>0</v>
      </c>
      <c r="D450" s="95"/>
      <c r="E450" s="96"/>
      <c r="F450" s="97"/>
      <c r="G450" s="98"/>
      <c r="H450" s="66"/>
      <c r="I450" s="67"/>
      <c r="J450" s="68"/>
      <c r="K450" s="104"/>
      <c r="L450" s="100"/>
      <c r="M450" s="101"/>
      <c r="N450" s="102"/>
      <c r="O450" s="103"/>
      <c r="P450" s="4"/>
      <c r="Q450" s="74">
        <f t="shared" si="44"/>
        <v>0</v>
      </c>
      <c r="R450" s="80">
        <v>2</v>
      </c>
      <c r="S450" s="80">
        <f aca="true" t="shared" si="45" ref="S450:S481">Q450*R450</f>
        <v>0</v>
      </c>
      <c r="T450" s="33">
        <f t="shared" si="41"/>
        <v>0</v>
      </c>
    </row>
    <row r="451" spans="1:20" ht="15" thickBot="1">
      <c r="A451" s="8"/>
      <c r="B451" s="268" t="s">
        <v>780</v>
      </c>
      <c r="C451" s="61">
        <f aca="true" t="shared" si="46" ref="C451:C482">(1*D451)+(2*E451)+(5*F451)+(10*G451)+(20*H451)+(10*I451)+(20*J451)+(30*K451)+(12*L451)+(15*M451)+(35*N451)+(40*O451)+(10*P451)+S451</f>
        <v>0</v>
      </c>
      <c r="D451" s="95"/>
      <c r="E451" s="96"/>
      <c r="F451" s="97"/>
      <c r="G451" s="98"/>
      <c r="H451" s="66"/>
      <c r="I451" s="67"/>
      <c r="J451" s="68"/>
      <c r="K451" s="104"/>
      <c r="L451" s="100"/>
      <c r="M451" s="101"/>
      <c r="N451" s="102"/>
      <c r="O451" s="103"/>
      <c r="P451" s="4"/>
      <c r="Q451" s="74">
        <f t="shared" si="44"/>
        <v>0</v>
      </c>
      <c r="R451" s="80">
        <v>2</v>
      </c>
      <c r="S451" s="80">
        <f t="shared" si="45"/>
        <v>0</v>
      </c>
      <c r="T451" s="33">
        <f aca="true" t="shared" si="47" ref="T451:T514">SUM(D451:P451)</f>
        <v>0</v>
      </c>
    </row>
    <row r="452" spans="1:20" ht="15" thickBot="1">
      <c r="A452" s="8"/>
      <c r="B452" s="268" t="s">
        <v>778</v>
      </c>
      <c r="C452" s="61">
        <f t="shared" si="46"/>
        <v>0</v>
      </c>
      <c r="D452" s="95"/>
      <c r="E452" s="96"/>
      <c r="F452" s="97"/>
      <c r="G452" s="98"/>
      <c r="H452" s="66"/>
      <c r="I452" s="67"/>
      <c r="J452" s="68"/>
      <c r="K452" s="104"/>
      <c r="L452" s="100"/>
      <c r="M452" s="101"/>
      <c r="N452" s="102"/>
      <c r="O452" s="103"/>
      <c r="P452" s="4"/>
      <c r="Q452" s="74">
        <f t="shared" si="44"/>
        <v>0</v>
      </c>
      <c r="R452" s="80">
        <v>2</v>
      </c>
      <c r="S452" s="80">
        <f t="shared" si="45"/>
        <v>0</v>
      </c>
      <c r="T452" s="33">
        <f t="shared" si="47"/>
        <v>0</v>
      </c>
    </row>
    <row r="453" spans="1:20" ht="15" thickBot="1">
      <c r="A453" s="8"/>
      <c r="B453" s="268" t="s">
        <v>658</v>
      </c>
      <c r="C453" s="61">
        <f t="shared" si="46"/>
        <v>0</v>
      </c>
      <c r="D453" s="95"/>
      <c r="E453" s="96"/>
      <c r="F453" s="97"/>
      <c r="G453" s="98"/>
      <c r="H453" s="66"/>
      <c r="I453" s="67"/>
      <c r="J453" s="68"/>
      <c r="K453" s="104"/>
      <c r="L453" s="100"/>
      <c r="M453" s="101"/>
      <c r="N453" s="102"/>
      <c r="O453" s="103"/>
      <c r="P453" s="4"/>
      <c r="Q453" s="74">
        <f t="shared" si="44"/>
        <v>0</v>
      </c>
      <c r="R453" s="80">
        <v>2</v>
      </c>
      <c r="S453" s="80">
        <f t="shared" si="45"/>
        <v>0</v>
      </c>
      <c r="T453" s="33">
        <f t="shared" si="47"/>
        <v>0</v>
      </c>
    </row>
    <row r="454" spans="1:20" ht="15" thickBot="1">
      <c r="A454" s="8"/>
      <c r="B454" s="268" t="s">
        <v>776</v>
      </c>
      <c r="C454" s="61">
        <f t="shared" si="46"/>
        <v>0</v>
      </c>
      <c r="D454" s="95"/>
      <c r="E454" s="96"/>
      <c r="F454" s="97"/>
      <c r="G454" s="98"/>
      <c r="H454" s="66"/>
      <c r="I454" s="67"/>
      <c r="J454" s="68"/>
      <c r="K454" s="104"/>
      <c r="L454" s="100"/>
      <c r="M454" s="101"/>
      <c r="N454" s="102"/>
      <c r="O454" s="103"/>
      <c r="P454" s="4"/>
      <c r="Q454" s="74">
        <f t="shared" si="44"/>
        <v>0</v>
      </c>
      <c r="R454" s="80">
        <v>2</v>
      </c>
      <c r="S454" s="80">
        <f t="shared" si="45"/>
        <v>0</v>
      </c>
      <c r="T454" s="33">
        <f t="shared" si="47"/>
        <v>0</v>
      </c>
    </row>
    <row r="455" spans="1:20" ht="15" thickBot="1">
      <c r="A455" s="8"/>
      <c r="B455" s="268" t="s">
        <v>706</v>
      </c>
      <c r="C455" s="61">
        <f t="shared" si="46"/>
        <v>0</v>
      </c>
      <c r="D455" s="95"/>
      <c r="E455" s="96"/>
      <c r="F455" s="97"/>
      <c r="G455" s="98"/>
      <c r="H455" s="66"/>
      <c r="I455" s="67"/>
      <c r="J455" s="68"/>
      <c r="K455" s="104"/>
      <c r="L455" s="100"/>
      <c r="M455" s="101"/>
      <c r="N455" s="102"/>
      <c r="O455" s="103"/>
      <c r="P455" s="4"/>
      <c r="Q455" s="74">
        <f t="shared" si="44"/>
        <v>0</v>
      </c>
      <c r="R455" s="80">
        <v>2</v>
      </c>
      <c r="S455" s="80">
        <f t="shared" si="45"/>
        <v>0</v>
      </c>
      <c r="T455" s="33">
        <f t="shared" si="47"/>
        <v>0</v>
      </c>
    </row>
    <row r="456" spans="1:20" ht="15" thickBot="1">
      <c r="A456" s="8"/>
      <c r="B456" s="268" t="s">
        <v>705</v>
      </c>
      <c r="C456" s="61">
        <f t="shared" si="46"/>
        <v>0</v>
      </c>
      <c r="D456" s="95"/>
      <c r="E456" s="96"/>
      <c r="F456" s="97"/>
      <c r="G456" s="98"/>
      <c r="H456" s="66"/>
      <c r="I456" s="67"/>
      <c r="J456" s="68"/>
      <c r="K456" s="104"/>
      <c r="L456" s="100"/>
      <c r="M456" s="101"/>
      <c r="N456" s="102"/>
      <c r="O456" s="103"/>
      <c r="P456" s="4"/>
      <c r="Q456" s="74">
        <f t="shared" si="44"/>
        <v>0</v>
      </c>
      <c r="R456" s="80">
        <v>2</v>
      </c>
      <c r="S456" s="80">
        <f t="shared" si="45"/>
        <v>0</v>
      </c>
      <c r="T456" s="33">
        <f t="shared" si="47"/>
        <v>0</v>
      </c>
    </row>
    <row r="457" spans="1:20" ht="15" thickBot="1">
      <c r="A457" s="8"/>
      <c r="B457" s="268" t="s">
        <v>773</v>
      </c>
      <c r="C457" s="61">
        <f t="shared" si="46"/>
        <v>0</v>
      </c>
      <c r="D457" s="95"/>
      <c r="E457" s="96"/>
      <c r="F457" s="97"/>
      <c r="G457" s="98"/>
      <c r="H457" s="66"/>
      <c r="I457" s="67"/>
      <c r="J457" s="68"/>
      <c r="K457" s="104"/>
      <c r="L457" s="100"/>
      <c r="M457" s="101"/>
      <c r="N457" s="102"/>
      <c r="O457" s="103"/>
      <c r="P457" s="4"/>
      <c r="Q457" s="74">
        <f t="shared" si="44"/>
        <v>0</v>
      </c>
      <c r="R457" s="80">
        <v>2</v>
      </c>
      <c r="S457" s="80">
        <f t="shared" si="45"/>
        <v>0</v>
      </c>
      <c r="T457" s="33">
        <f t="shared" si="47"/>
        <v>0</v>
      </c>
    </row>
    <row r="458" spans="1:20" ht="15" thickBot="1">
      <c r="A458" s="8"/>
      <c r="B458" s="268" t="s">
        <v>772</v>
      </c>
      <c r="C458" s="61">
        <f t="shared" si="46"/>
        <v>0</v>
      </c>
      <c r="D458" s="95"/>
      <c r="E458" s="96"/>
      <c r="F458" s="97"/>
      <c r="G458" s="98"/>
      <c r="H458" s="66"/>
      <c r="I458" s="67"/>
      <c r="J458" s="68"/>
      <c r="K458" s="104"/>
      <c r="L458" s="100"/>
      <c r="M458" s="101"/>
      <c r="N458" s="102"/>
      <c r="O458" s="103"/>
      <c r="P458" s="4"/>
      <c r="Q458" s="74">
        <f t="shared" si="44"/>
        <v>0</v>
      </c>
      <c r="R458" s="80">
        <v>2</v>
      </c>
      <c r="S458" s="80">
        <f t="shared" si="45"/>
        <v>0</v>
      </c>
      <c r="T458" s="33">
        <f t="shared" si="47"/>
        <v>0</v>
      </c>
    </row>
    <row r="459" spans="1:20" ht="15" thickBot="1">
      <c r="A459" s="8"/>
      <c r="B459" s="268" t="s">
        <v>679</v>
      </c>
      <c r="C459" s="61">
        <f t="shared" si="46"/>
        <v>0</v>
      </c>
      <c r="D459" s="95"/>
      <c r="E459" s="96"/>
      <c r="F459" s="97"/>
      <c r="G459" s="98"/>
      <c r="H459" s="66"/>
      <c r="I459" s="67"/>
      <c r="J459" s="68"/>
      <c r="K459" s="104"/>
      <c r="L459" s="100"/>
      <c r="M459" s="101"/>
      <c r="N459" s="102"/>
      <c r="O459" s="103"/>
      <c r="P459" s="4"/>
      <c r="Q459" s="74">
        <f t="shared" si="44"/>
        <v>0</v>
      </c>
      <c r="R459" s="80">
        <v>2</v>
      </c>
      <c r="S459" s="80">
        <f t="shared" si="45"/>
        <v>0</v>
      </c>
      <c r="T459" s="33">
        <f t="shared" si="47"/>
        <v>0</v>
      </c>
    </row>
    <row r="460" spans="1:20" ht="15" thickBot="1">
      <c r="A460" s="8"/>
      <c r="B460" s="268" t="s">
        <v>770</v>
      </c>
      <c r="C460" s="61">
        <f t="shared" si="46"/>
        <v>0</v>
      </c>
      <c r="D460" s="95"/>
      <c r="E460" s="96"/>
      <c r="F460" s="97"/>
      <c r="G460" s="98"/>
      <c r="H460" s="66"/>
      <c r="I460" s="67"/>
      <c r="J460" s="68"/>
      <c r="K460" s="104"/>
      <c r="L460" s="100"/>
      <c r="M460" s="101"/>
      <c r="N460" s="102"/>
      <c r="O460" s="103"/>
      <c r="P460" s="4"/>
      <c r="Q460" s="74">
        <f t="shared" si="44"/>
        <v>0</v>
      </c>
      <c r="R460" s="80">
        <v>2</v>
      </c>
      <c r="S460" s="80">
        <f t="shared" si="45"/>
        <v>0</v>
      </c>
      <c r="T460" s="33">
        <f t="shared" si="47"/>
        <v>0</v>
      </c>
    </row>
    <row r="461" spans="1:20" ht="15" thickBot="1">
      <c r="A461" s="8"/>
      <c r="B461" s="268" t="s">
        <v>769</v>
      </c>
      <c r="C461" s="61">
        <f t="shared" si="46"/>
        <v>0</v>
      </c>
      <c r="D461" s="95"/>
      <c r="E461" s="96"/>
      <c r="F461" s="97"/>
      <c r="G461" s="98"/>
      <c r="H461" s="66"/>
      <c r="I461" s="67"/>
      <c r="J461" s="68"/>
      <c r="K461" s="104"/>
      <c r="L461" s="100"/>
      <c r="M461" s="101"/>
      <c r="N461" s="102"/>
      <c r="O461" s="103"/>
      <c r="P461" s="4"/>
      <c r="Q461" s="74">
        <f t="shared" si="44"/>
        <v>0</v>
      </c>
      <c r="R461" s="80">
        <v>2</v>
      </c>
      <c r="S461" s="80">
        <f t="shared" si="45"/>
        <v>0</v>
      </c>
      <c r="T461" s="33">
        <f t="shared" si="47"/>
        <v>0</v>
      </c>
    </row>
    <row r="462" spans="1:20" ht="15" thickBot="1">
      <c r="A462" s="8"/>
      <c r="B462" s="268" t="s">
        <v>448</v>
      </c>
      <c r="C462" s="61">
        <f t="shared" si="46"/>
        <v>0</v>
      </c>
      <c r="D462" s="95"/>
      <c r="E462" s="96"/>
      <c r="F462" s="97"/>
      <c r="G462" s="98"/>
      <c r="H462" s="66"/>
      <c r="I462" s="67"/>
      <c r="J462" s="68"/>
      <c r="K462" s="104"/>
      <c r="L462" s="100"/>
      <c r="M462" s="101"/>
      <c r="N462" s="102"/>
      <c r="O462" s="103"/>
      <c r="P462" s="4"/>
      <c r="Q462" s="74">
        <f t="shared" si="44"/>
        <v>0</v>
      </c>
      <c r="R462" s="80">
        <v>2</v>
      </c>
      <c r="S462" s="80">
        <f t="shared" si="45"/>
        <v>0</v>
      </c>
      <c r="T462" s="33">
        <f t="shared" si="47"/>
        <v>0</v>
      </c>
    </row>
    <row r="463" spans="1:20" ht="15" thickBot="1">
      <c r="A463" s="8"/>
      <c r="B463" s="268" t="s">
        <v>704</v>
      </c>
      <c r="C463" s="61">
        <f t="shared" si="46"/>
        <v>0</v>
      </c>
      <c r="D463" s="95"/>
      <c r="E463" s="96"/>
      <c r="F463" s="97"/>
      <c r="G463" s="98"/>
      <c r="H463" s="66"/>
      <c r="I463" s="67"/>
      <c r="J463" s="68"/>
      <c r="K463" s="104"/>
      <c r="L463" s="100"/>
      <c r="M463" s="101"/>
      <c r="N463" s="102"/>
      <c r="O463" s="103"/>
      <c r="P463" s="4"/>
      <c r="Q463" s="74">
        <f t="shared" si="44"/>
        <v>0</v>
      </c>
      <c r="R463" s="80">
        <v>2</v>
      </c>
      <c r="S463" s="80">
        <f t="shared" si="45"/>
        <v>0</v>
      </c>
      <c r="T463" s="33">
        <f t="shared" si="47"/>
        <v>0</v>
      </c>
    </row>
    <row r="464" spans="1:20" ht="15" thickBot="1">
      <c r="A464" s="8"/>
      <c r="B464" s="268" t="s">
        <v>768</v>
      </c>
      <c r="C464" s="61">
        <f t="shared" si="46"/>
        <v>0</v>
      </c>
      <c r="D464" s="95"/>
      <c r="E464" s="96"/>
      <c r="F464" s="97"/>
      <c r="G464" s="98"/>
      <c r="H464" s="66"/>
      <c r="I464" s="67"/>
      <c r="J464" s="68"/>
      <c r="K464" s="104"/>
      <c r="L464" s="100"/>
      <c r="M464" s="101"/>
      <c r="N464" s="102"/>
      <c r="O464" s="103"/>
      <c r="P464" s="4"/>
      <c r="Q464" s="74">
        <f t="shared" si="44"/>
        <v>0</v>
      </c>
      <c r="R464" s="80">
        <v>2</v>
      </c>
      <c r="S464" s="80">
        <f t="shared" si="45"/>
        <v>0</v>
      </c>
      <c r="T464" s="33">
        <f t="shared" si="47"/>
        <v>0</v>
      </c>
    </row>
    <row r="465" spans="1:20" ht="15" thickBot="1">
      <c r="A465" s="8"/>
      <c r="B465" s="268" t="s">
        <v>657</v>
      </c>
      <c r="C465" s="61">
        <f t="shared" si="46"/>
        <v>0</v>
      </c>
      <c r="D465" s="95"/>
      <c r="E465" s="96"/>
      <c r="F465" s="97"/>
      <c r="G465" s="98"/>
      <c r="H465" s="66"/>
      <c r="I465" s="67"/>
      <c r="J465" s="68"/>
      <c r="K465" s="104"/>
      <c r="L465" s="100"/>
      <c r="M465" s="101"/>
      <c r="N465" s="102"/>
      <c r="O465" s="103"/>
      <c r="P465" s="4"/>
      <c r="Q465" s="74">
        <f t="shared" si="44"/>
        <v>0</v>
      </c>
      <c r="R465" s="80">
        <v>2</v>
      </c>
      <c r="S465" s="80">
        <f t="shared" si="45"/>
        <v>0</v>
      </c>
      <c r="T465" s="33">
        <f t="shared" si="47"/>
        <v>0</v>
      </c>
    </row>
    <row r="466" spans="1:20" ht="15" thickBot="1">
      <c r="A466" s="8"/>
      <c r="B466" s="268" t="s">
        <v>767</v>
      </c>
      <c r="C466" s="61">
        <f t="shared" si="46"/>
        <v>0</v>
      </c>
      <c r="D466" s="95"/>
      <c r="E466" s="96"/>
      <c r="F466" s="97"/>
      <c r="G466" s="98"/>
      <c r="H466" s="66"/>
      <c r="I466" s="67"/>
      <c r="J466" s="68"/>
      <c r="K466" s="104"/>
      <c r="L466" s="100"/>
      <c r="M466" s="101"/>
      <c r="N466" s="102"/>
      <c r="O466" s="103"/>
      <c r="P466" s="4"/>
      <c r="Q466" s="74">
        <f t="shared" si="44"/>
        <v>0</v>
      </c>
      <c r="R466" s="80">
        <v>2</v>
      </c>
      <c r="S466" s="80">
        <f t="shared" si="45"/>
        <v>0</v>
      </c>
      <c r="T466" s="33">
        <f t="shared" si="47"/>
        <v>0</v>
      </c>
    </row>
    <row r="467" spans="1:20" ht="15" thickBot="1">
      <c r="A467" s="8"/>
      <c r="B467" s="268" t="s">
        <v>543</v>
      </c>
      <c r="C467" s="61">
        <f t="shared" si="46"/>
        <v>0</v>
      </c>
      <c r="D467" s="95"/>
      <c r="E467" s="96"/>
      <c r="F467" s="97"/>
      <c r="G467" s="98"/>
      <c r="H467" s="66"/>
      <c r="I467" s="67"/>
      <c r="J467" s="68"/>
      <c r="K467" s="104"/>
      <c r="L467" s="100"/>
      <c r="M467" s="101"/>
      <c r="N467" s="102"/>
      <c r="O467" s="103"/>
      <c r="P467" s="4"/>
      <c r="Q467" s="74">
        <f t="shared" si="44"/>
        <v>0</v>
      </c>
      <c r="R467" s="80">
        <v>2</v>
      </c>
      <c r="S467" s="80">
        <f t="shared" si="45"/>
        <v>0</v>
      </c>
      <c r="T467" s="33">
        <f t="shared" si="47"/>
        <v>0</v>
      </c>
    </row>
    <row r="468" spans="1:20" ht="15" thickBot="1">
      <c r="A468" s="8"/>
      <c r="B468" s="268" t="s">
        <v>765</v>
      </c>
      <c r="C468" s="61">
        <f t="shared" si="46"/>
        <v>0</v>
      </c>
      <c r="D468" s="95"/>
      <c r="E468" s="96"/>
      <c r="F468" s="97"/>
      <c r="G468" s="98"/>
      <c r="H468" s="66"/>
      <c r="I468" s="67"/>
      <c r="J468" s="68"/>
      <c r="K468" s="104"/>
      <c r="L468" s="100"/>
      <c r="M468" s="101"/>
      <c r="N468" s="102"/>
      <c r="O468" s="103"/>
      <c r="P468" s="4"/>
      <c r="Q468" s="74">
        <f t="shared" si="44"/>
        <v>0</v>
      </c>
      <c r="R468" s="80">
        <v>2</v>
      </c>
      <c r="S468" s="80">
        <f t="shared" si="45"/>
        <v>0</v>
      </c>
      <c r="T468" s="33">
        <f t="shared" si="47"/>
        <v>0</v>
      </c>
    </row>
    <row r="469" spans="1:20" ht="15" thickBot="1">
      <c r="A469" s="8"/>
      <c r="B469" s="268" t="s">
        <v>763</v>
      </c>
      <c r="C469" s="61">
        <f t="shared" si="46"/>
        <v>0</v>
      </c>
      <c r="D469" s="95"/>
      <c r="E469" s="96"/>
      <c r="F469" s="97"/>
      <c r="G469" s="98"/>
      <c r="H469" s="66"/>
      <c r="I469" s="67"/>
      <c r="J469" s="68"/>
      <c r="K469" s="104"/>
      <c r="L469" s="100"/>
      <c r="M469" s="101"/>
      <c r="N469" s="102"/>
      <c r="O469" s="103"/>
      <c r="P469" s="4"/>
      <c r="Q469" s="74">
        <f t="shared" si="44"/>
        <v>0</v>
      </c>
      <c r="R469" s="80">
        <v>2</v>
      </c>
      <c r="S469" s="80">
        <f t="shared" si="45"/>
        <v>0</v>
      </c>
      <c r="T469" s="33">
        <f t="shared" si="47"/>
        <v>0</v>
      </c>
    </row>
    <row r="470" spans="1:20" ht="15" thickBot="1">
      <c r="A470" s="8"/>
      <c r="B470" s="268" t="s">
        <v>761</v>
      </c>
      <c r="C470" s="61">
        <f t="shared" si="46"/>
        <v>0</v>
      </c>
      <c r="D470" s="95"/>
      <c r="E470" s="96"/>
      <c r="F470" s="97"/>
      <c r="G470" s="98"/>
      <c r="H470" s="66"/>
      <c r="I470" s="67"/>
      <c r="J470" s="68"/>
      <c r="K470" s="104"/>
      <c r="L470" s="100"/>
      <c r="M470" s="101"/>
      <c r="N470" s="102"/>
      <c r="O470" s="103"/>
      <c r="P470" s="4"/>
      <c r="Q470" s="74">
        <f t="shared" si="44"/>
        <v>0</v>
      </c>
      <c r="R470" s="80">
        <v>2</v>
      </c>
      <c r="S470" s="80">
        <f t="shared" si="45"/>
        <v>0</v>
      </c>
      <c r="T470" s="33">
        <f t="shared" si="47"/>
        <v>0</v>
      </c>
    </row>
    <row r="471" spans="1:20" ht="15" thickBot="1">
      <c r="A471" s="8"/>
      <c r="B471" s="268" t="s">
        <v>567</v>
      </c>
      <c r="C471" s="61">
        <f t="shared" si="46"/>
        <v>0</v>
      </c>
      <c r="D471" s="95"/>
      <c r="E471" s="96"/>
      <c r="F471" s="97"/>
      <c r="G471" s="98"/>
      <c r="H471" s="66"/>
      <c r="I471" s="67"/>
      <c r="J471" s="68"/>
      <c r="K471" s="104"/>
      <c r="L471" s="100"/>
      <c r="M471" s="101"/>
      <c r="N471" s="102"/>
      <c r="O471" s="103"/>
      <c r="P471" s="4"/>
      <c r="Q471" s="74">
        <f t="shared" si="44"/>
        <v>0</v>
      </c>
      <c r="R471" s="80">
        <v>2</v>
      </c>
      <c r="S471" s="80">
        <f t="shared" si="45"/>
        <v>0</v>
      </c>
      <c r="T471" s="33">
        <f t="shared" si="47"/>
        <v>0</v>
      </c>
    </row>
    <row r="472" spans="1:20" ht="15" thickBot="1">
      <c r="A472" s="8"/>
      <c r="B472" s="268" t="s">
        <v>757</v>
      </c>
      <c r="C472" s="61">
        <f t="shared" si="46"/>
        <v>0</v>
      </c>
      <c r="D472" s="95"/>
      <c r="E472" s="96"/>
      <c r="F472" s="97"/>
      <c r="G472" s="98"/>
      <c r="H472" s="66"/>
      <c r="I472" s="67"/>
      <c r="J472" s="68"/>
      <c r="K472" s="104"/>
      <c r="L472" s="100"/>
      <c r="M472" s="101"/>
      <c r="N472" s="102"/>
      <c r="O472" s="103"/>
      <c r="P472" s="4"/>
      <c r="Q472" s="74">
        <f t="shared" si="44"/>
        <v>0</v>
      </c>
      <c r="R472" s="80">
        <v>2</v>
      </c>
      <c r="S472" s="80">
        <f t="shared" si="45"/>
        <v>0</v>
      </c>
      <c r="T472" s="33">
        <f t="shared" si="47"/>
        <v>0</v>
      </c>
    </row>
    <row r="473" spans="1:20" ht="15" thickBot="1">
      <c r="A473" s="8"/>
      <c r="B473" s="268" t="s">
        <v>571</v>
      </c>
      <c r="C473" s="61">
        <f t="shared" si="46"/>
        <v>0</v>
      </c>
      <c r="D473" s="95"/>
      <c r="E473" s="96"/>
      <c r="F473" s="97"/>
      <c r="G473" s="98"/>
      <c r="H473" s="66"/>
      <c r="I473" s="67"/>
      <c r="J473" s="68"/>
      <c r="K473" s="104"/>
      <c r="L473" s="100"/>
      <c r="M473" s="101"/>
      <c r="N473" s="102"/>
      <c r="O473" s="103"/>
      <c r="P473" s="4"/>
      <c r="Q473" s="74">
        <f t="shared" si="44"/>
        <v>0</v>
      </c>
      <c r="R473" s="80">
        <v>2</v>
      </c>
      <c r="S473" s="80">
        <f t="shared" si="45"/>
        <v>0</v>
      </c>
      <c r="T473" s="33">
        <f t="shared" si="47"/>
        <v>0</v>
      </c>
    </row>
    <row r="474" spans="1:20" ht="15" thickBot="1">
      <c r="A474" s="8"/>
      <c r="B474" s="268" t="s">
        <v>754</v>
      </c>
      <c r="C474" s="61">
        <f t="shared" si="46"/>
        <v>0</v>
      </c>
      <c r="D474" s="95"/>
      <c r="E474" s="96"/>
      <c r="F474" s="97"/>
      <c r="G474" s="98"/>
      <c r="H474" s="66"/>
      <c r="I474" s="67"/>
      <c r="J474" s="68"/>
      <c r="K474" s="104"/>
      <c r="L474" s="100"/>
      <c r="M474" s="101"/>
      <c r="N474" s="102"/>
      <c r="O474" s="103"/>
      <c r="P474" s="4"/>
      <c r="Q474" s="74">
        <f t="shared" si="44"/>
        <v>0</v>
      </c>
      <c r="R474" s="80">
        <v>2</v>
      </c>
      <c r="S474" s="80">
        <f t="shared" si="45"/>
        <v>0</v>
      </c>
      <c r="T474" s="33">
        <f t="shared" si="47"/>
        <v>0</v>
      </c>
    </row>
    <row r="475" spans="1:20" ht="15" thickBot="1">
      <c r="A475" s="8"/>
      <c r="B475" s="268" t="s">
        <v>493</v>
      </c>
      <c r="C475" s="61">
        <f t="shared" si="46"/>
        <v>0</v>
      </c>
      <c r="D475" s="95"/>
      <c r="E475" s="96"/>
      <c r="F475" s="97"/>
      <c r="G475" s="98"/>
      <c r="H475" s="66"/>
      <c r="I475" s="67"/>
      <c r="J475" s="68"/>
      <c r="K475" s="104"/>
      <c r="L475" s="100"/>
      <c r="M475" s="101"/>
      <c r="N475" s="102"/>
      <c r="O475" s="103"/>
      <c r="P475" s="4"/>
      <c r="Q475" s="74">
        <f t="shared" si="44"/>
        <v>0</v>
      </c>
      <c r="R475" s="80">
        <v>2</v>
      </c>
      <c r="S475" s="80">
        <f t="shared" si="45"/>
        <v>0</v>
      </c>
      <c r="T475" s="33">
        <f t="shared" si="47"/>
        <v>0</v>
      </c>
    </row>
    <row r="476" spans="1:20" ht="15" thickBot="1">
      <c r="A476" s="8"/>
      <c r="B476" s="268" t="s">
        <v>445</v>
      </c>
      <c r="C476" s="61">
        <f t="shared" si="46"/>
        <v>0</v>
      </c>
      <c r="D476" s="95"/>
      <c r="E476" s="96"/>
      <c r="F476" s="97"/>
      <c r="G476" s="98"/>
      <c r="H476" s="66"/>
      <c r="I476" s="67"/>
      <c r="J476" s="68"/>
      <c r="K476" s="104"/>
      <c r="L476" s="100"/>
      <c r="M476" s="101"/>
      <c r="N476" s="102"/>
      <c r="O476" s="103"/>
      <c r="P476" s="4"/>
      <c r="Q476" s="74">
        <f t="shared" si="44"/>
        <v>0</v>
      </c>
      <c r="R476" s="80">
        <v>2</v>
      </c>
      <c r="S476" s="80">
        <f t="shared" si="45"/>
        <v>0</v>
      </c>
      <c r="T476" s="33">
        <f t="shared" si="47"/>
        <v>0</v>
      </c>
    </row>
    <row r="477" spans="1:20" ht="15" thickBot="1">
      <c r="A477" s="8"/>
      <c r="B477" s="268" t="s">
        <v>752</v>
      </c>
      <c r="C477" s="61">
        <f t="shared" si="46"/>
        <v>0</v>
      </c>
      <c r="D477" s="95"/>
      <c r="E477" s="96"/>
      <c r="F477" s="97"/>
      <c r="G477" s="98"/>
      <c r="H477" s="66"/>
      <c r="I477" s="67"/>
      <c r="J477" s="68"/>
      <c r="K477" s="104"/>
      <c r="L477" s="100"/>
      <c r="M477" s="101"/>
      <c r="N477" s="102"/>
      <c r="O477" s="103"/>
      <c r="P477" s="4"/>
      <c r="Q477" s="74">
        <f t="shared" si="44"/>
        <v>0</v>
      </c>
      <c r="R477" s="80">
        <v>2</v>
      </c>
      <c r="S477" s="80">
        <f t="shared" si="45"/>
        <v>0</v>
      </c>
      <c r="T477" s="33">
        <f t="shared" si="47"/>
        <v>0</v>
      </c>
    </row>
    <row r="478" spans="1:20" ht="15" thickBot="1">
      <c r="A478" s="8"/>
      <c r="B478" s="268" t="s">
        <v>703</v>
      </c>
      <c r="C478" s="61">
        <f t="shared" si="46"/>
        <v>0</v>
      </c>
      <c r="D478" s="95"/>
      <c r="E478" s="96"/>
      <c r="F478" s="97"/>
      <c r="G478" s="98"/>
      <c r="H478" s="66"/>
      <c r="I478" s="67"/>
      <c r="J478" s="68"/>
      <c r="K478" s="104"/>
      <c r="L478" s="100"/>
      <c r="M478" s="101"/>
      <c r="N478" s="102"/>
      <c r="O478" s="103"/>
      <c r="P478" s="4"/>
      <c r="Q478" s="74">
        <f t="shared" si="44"/>
        <v>0</v>
      </c>
      <c r="R478" s="80">
        <v>2</v>
      </c>
      <c r="S478" s="80">
        <f t="shared" si="45"/>
        <v>0</v>
      </c>
      <c r="T478" s="33">
        <f t="shared" si="47"/>
        <v>0</v>
      </c>
    </row>
    <row r="479" spans="1:20" ht="15" thickBot="1">
      <c r="A479" s="8"/>
      <c r="B479" s="268" t="s">
        <v>751</v>
      </c>
      <c r="C479" s="61">
        <f t="shared" si="46"/>
        <v>0</v>
      </c>
      <c r="D479" s="95"/>
      <c r="E479" s="96"/>
      <c r="F479" s="97"/>
      <c r="G479" s="98"/>
      <c r="H479" s="66"/>
      <c r="I479" s="67"/>
      <c r="J479" s="68"/>
      <c r="K479" s="104"/>
      <c r="L479" s="100"/>
      <c r="M479" s="101"/>
      <c r="N479" s="102"/>
      <c r="O479" s="103"/>
      <c r="P479" s="4"/>
      <c r="Q479" s="74">
        <f t="shared" si="44"/>
        <v>0</v>
      </c>
      <c r="R479" s="80">
        <v>2</v>
      </c>
      <c r="S479" s="80">
        <f t="shared" si="45"/>
        <v>0</v>
      </c>
      <c r="T479" s="33">
        <f t="shared" si="47"/>
        <v>0</v>
      </c>
    </row>
    <row r="480" spans="1:20" ht="15" thickBot="1">
      <c r="A480" s="8"/>
      <c r="B480" s="268" t="s">
        <v>750</v>
      </c>
      <c r="C480" s="61">
        <f t="shared" si="46"/>
        <v>0</v>
      </c>
      <c r="D480" s="95"/>
      <c r="E480" s="96"/>
      <c r="F480" s="97"/>
      <c r="G480" s="98"/>
      <c r="H480" s="66"/>
      <c r="I480" s="67"/>
      <c r="J480" s="68"/>
      <c r="K480" s="104"/>
      <c r="L480" s="100"/>
      <c r="M480" s="101"/>
      <c r="N480" s="102"/>
      <c r="O480" s="103"/>
      <c r="P480" s="4"/>
      <c r="Q480" s="74">
        <f t="shared" si="44"/>
        <v>0</v>
      </c>
      <c r="R480" s="80">
        <v>2</v>
      </c>
      <c r="S480" s="80">
        <f t="shared" si="45"/>
        <v>0</v>
      </c>
      <c r="T480" s="33">
        <f t="shared" si="47"/>
        <v>0</v>
      </c>
    </row>
    <row r="481" spans="1:20" ht="15" thickBot="1">
      <c r="A481" s="8"/>
      <c r="B481" s="268" t="s">
        <v>749</v>
      </c>
      <c r="C481" s="61">
        <f t="shared" si="46"/>
        <v>0</v>
      </c>
      <c r="D481" s="95"/>
      <c r="E481" s="96"/>
      <c r="F481" s="97"/>
      <c r="G481" s="98"/>
      <c r="H481" s="66"/>
      <c r="I481" s="67"/>
      <c r="J481" s="68"/>
      <c r="K481" s="104"/>
      <c r="L481" s="100"/>
      <c r="M481" s="101"/>
      <c r="N481" s="102"/>
      <c r="O481" s="103"/>
      <c r="P481" s="4"/>
      <c r="Q481" s="74">
        <f t="shared" si="44"/>
        <v>0</v>
      </c>
      <c r="R481" s="80">
        <v>2</v>
      </c>
      <c r="S481" s="80">
        <f t="shared" si="45"/>
        <v>0</v>
      </c>
      <c r="T481" s="33">
        <f t="shared" si="47"/>
        <v>0</v>
      </c>
    </row>
    <row r="482" spans="1:20" ht="15" thickBot="1">
      <c r="A482" s="8"/>
      <c r="B482" s="268" t="s">
        <v>748</v>
      </c>
      <c r="C482" s="61">
        <f t="shared" si="46"/>
        <v>0</v>
      </c>
      <c r="D482" s="95"/>
      <c r="E482" s="96"/>
      <c r="F482" s="97"/>
      <c r="G482" s="98"/>
      <c r="H482" s="66"/>
      <c r="I482" s="67"/>
      <c r="J482" s="68"/>
      <c r="K482" s="104"/>
      <c r="L482" s="100"/>
      <c r="M482" s="101"/>
      <c r="N482" s="102"/>
      <c r="O482" s="103"/>
      <c r="P482" s="4"/>
      <c r="Q482" s="74">
        <f t="shared" si="44"/>
        <v>0</v>
      </c>
      <c r="R482" s="80">
        <v>2</v>
      </c>
      <c r="S482" s="80">
        <f aca="true" t="shared" si="48" ref="S482:S527">Q482*R482</f>
        <v>0</v>
      </c>
      <c r="T482" s="33">
        <f t="shared" si="47"/>
        <v>0</v>
      </c>
    </row>
    <row r="483" spans="1:20" ht="15" thickBot="1">
      <c r="A483" s="8"/>
      <c r="B483" s="268" t="s">
        <v>647</v>
      </c>
      <c r="C483" s="61">
        <f aca="true" t="shared" si="49" ref="C483:C527">(1*D483)+(2*E483)+(5*F483)+(10*G483)+(20*H483)+(10*I483)+(20*J483)+(30*K483)+(12*L483)+(15*M483)+(35*N483)+(40*O483)+(10*P483)+S483</f>
        <v>0</v>
      </c>
      <c r="D483" s="95"/>
      <c r="E483" s="96"/>
      <c r="F483" s="97"/>
      <c r="G483" s="98"/>
      <c r="H483" s="66"/>
      <c r="I483" s="67"/>
      <c r="J483" s="68"/>
      <c r="K483" s="104"/>
      <c r="L483" s="100"/>
      <c r="M483" s="101"/>
      <c r="N483" s="102"/>
      <c r="O483" s="103"/>
      <c r="P483" s="4"/>
      <c r="Q483" s="74">
        <f t="shared" si="44"/>
        <v>0</v>
      </c>
      <c r="R483" s="80">
        <v>2</v>
      </c>
      <c r="S483" s="80">
        <f t="shared" si="48"/>
        <v>0</v>
      </c>
      <c r="T483" s="33">
        <f t="shared" si="47"/>
        <v>0</v>
      </c>
    </row>
    <row r="484" spans="1:20" ht="15" thickBot="1">
      <c r="A484" s="8"/>
      <c r="B484" s="268" t="s">
        <v>747</v>
      </c>
      <c r="C484" s="61">
        <f t="shared" si="49"/>
        <v>0</v>
      </c>
      <c r="D484" s="95"/>
      <c r="E484" s="96"/>
      <c r="F484" s="97"/>
      <c r="G484" s="98"/>
      <c r="H484" s="66"/>
      <c r="I484" s="67"/>
      <c r="J484" s="68"/>
      <c r="K484" s="104"/>
      <c r="L484" s="100"/>
      <c r="M484" s="101"/>
      <c r="N484" s="102"/>
      <c r="O484" s="103"/>
      <c r="P484" s="4"/>
      <c r="Q484" s="74">
        <f t="shared" si="44"/>
        <v>0</v>
      </c>
      <c r="R484" s="80">
        <v>2</v>
      </c>
      <c r="S484" s="80">
        <f t="shared" si="48"/>
        <v>0</v>
      </c>
      <c r="T484" s="33">
        <f t="shared" si="47"/>
        <v>0</v>
      </c>
    </row>
    <row r="485" spans="1:20" ht="15" thickBot="1">
      <c r="A485" s="8"/>
      <c r="B485" s="268" t="s">
        <v>528</v>
      </c>
      <c r="C485" s="61">
        <f t="shared" si="49"/>
        <v>0</v>
      </c>
      <c r="D485" s="95"/>
      <c r="E485" s="96"/>
      <c r="F485" s="97"/>
      <c r="G485" s="98"/>
      <c r="H485" s="66"/>
      <c r="I485" s="67"/>
      <c r="J485" s="68"/>
      <c r="K485" s="104"/>
      <c r="L485" s="100"/>
      <c r="M485" s="101"/>
      <c r="N485" s="102"/>
      <c r="O485" s="103"/>
      <c r="P485" s="4"/>
      <c r="Q485" s="74">
        <f t="shared" si="44"/>
        <v>0</v>
      </c>
      <c r="R485" s="80">
        <v>2</v>
      </c>
      <c r="S485" s="80">
        <f t="shared" si="48"/>
        <v>0</v>
      </c>
      <c r="T485" s="33">
        <f t="shared" si="47"/>
        <v>0</v>
      </c>
    </row>
    <row r="486" spans="1:20" ht="15" thickBot="1">
      <c r="A486" s="8"/>
      <c r="B486" s="268" t="s">
        <v>744</v>
      </c>
      <c r="C486" s="61">
        <f t="shared" si="49"/>
        <v>0</v>
      </c>
      <c r="D486" s="95"/>
      <c r="E486" s="96"/>
      <c r="F486" s="97"/>
      <c r="G486" s="98"/>
      <c r="H486" s="66"/>
      <c r="I486" s="67"/>
      <c r="J486" s="68"/>
      <c r="K486" s="104"/>
      <c r="L486" s="100"/>
      <c r="M486" s="101"/>
      <c r="N486" s="102"/>
      <c r="O486" s="103"/>
      <c r="P486" s="4"/>
      <c r="Q486" s="74">
        <f t="shared" si="44"/>
        <v>0</v>
      </c>
      <c r="R486" s="80">
        <v>2</v>
      </c>
      <c r="S486" s="80">
        <f t="shared" si="48"/>
        <v>0</v>
      </c>
      <c r="T486" s="33">
        <f t="shared" si="47"/>
        <v>0</v>
      </c>
    </row>
    <row r="487" spans="1:20" ht="15" thickBot="1">
      <c r="A487" s="8"/>
      <c r="B487" s="268" t="s">
        <v>591</v>
      </c>
      <c r="C487" s="61">
        <f t="shared" si="49"/>
        <v>0</v>
      </c>
      <c r="D487" s="95"/>
      <c r="E487" s="96"/>
      <c r="F487" s="97"/>
      <c r="G487" s="98"/>
      <c r="H487" s="66"/>
      <c r="I487" s="67"/>
      <c r="J487" s="68"/>
      <c r="K487" s="104"/>
      <c r="L487" s="100"/>
      <c r="M487" s="101"/>
      <c r="N487" s="102"/>
      <c r="O487" s="103"/>
      <c r="P487" s="4"/>
      <c r="Q487" s="74">
        <f t="shared" si="44"/>
        <v>0</v>
      </c>
      <c r="R487" s="80">
        <v>2</v>
      </c>
      <c r="S487" s="80">
        <f t="shared" si="48"/>
        <v>0</v>
      </c>
      <c r="T487" s="33">
        <f t="shared" si="47"/>
        <v>0</v>
      </c>
    </row>
    <row r="488" spans="1:20" ht="15" thickBot="1">
      <c r="A488" s="8"/>
      <c r="B488" s="268" t="s">
        <v>511</v>
      </c>
      <c r="C488" s="61">
        <f t="shared" si="49"/>
        <v>0</v>
      </c>
      <c r="D488" s="95"/>
      <c r="E488" s="96"/>
      <c r="F488" s="97"/>
      <c r="G488" s="98"/>
      <c r="H488" s="66"/>
      <c r="I488" s="67"/>
      <c r="J488" s="68"/>
      <c r="K488" s="104"/>
      <c r="L488" s="100"/>
      <c r="M488" s="101"/>
      <c r="N488" s="102"/>
      <c r="O488" s="103"/>
      <c r="P488" s="4"/>
      <c r="Q488" s="74">
        <f aca="true" t="shared" si="50" ref="Q488:Q527">SUM(D488:P488)</f>
        <v>0</v>
      </c>
      <c r="R488" s="80">
        <v>2</v>
      </c>
      <c r="S488" s="80">
        <f t="shared" si="48"/>
        <v>0</v>
      </c>
      <c r="T488" s="33">
        <f t="shared" si="47"/>
        <v>0</v>
      </c>
    </row>
    <row r="489" spans="1:20" ht="15" thickBot="1">
      <c r="A489" s="8"/>
      <c r="B489" s="268" t="s">
        <v>742</v>
      </c>
      <c r="C489" s="61">
        <f t="shared" si="49"/>
        <v>0</v>
      </c>
      <c r="D489" s="95"/>
      <c r="E489" s="96"/>
      <c r="F489" s="97"/>
      <c r="G489" s="98"/>
      <c r="H489" s="66"/>
      <c r="I489" s="67"/>
      <c r="J489" s="68"/>
      <c r="K489" s="104"/>
      <c r="L489" s="100"/>
      <c r="M489" s="101"/>
      <c r="N489" s="102"/>
      <c r="O489" s="103"/>
      <c r="P489" s="4"/>
      <c r="Q489" s="74">
        <f t="shared" si="50"/>
        <v>0</v>
      </c>
      <c r="R489" s="80">
        <v>2</v>
      </c>
      <c r="S489" s="80">
        <f t="shared" si="48"/>
        <v>0</v>
      </c>
      <c r="T489" s="33">
        <f t="shared" si="47"/>
        <v>0</v>
      </c>
    </row>
    <row r="490" spans="1:20" ht="15" thickBot="1">
      <c r="A490" s="8"/>
      <c r="B490" s="268" t="s">
        <v>741</v>
      </c>
      <c r="C490" s="61">
        <f t="shared" si="49"/>
        <v>0</v>
      </c>
      <c r="D490" s="95"/>
      <c r="E490" s="96"/>
      <c r="F490" s="97"/>
      <c r="G490" s="98"/>
      <c r="H490" s="66"/>
      <c r="I490" s="67"/>
      <c r="J490" s="68"/>
      <c r="K490" s="104"/>
      <c r="L490" s="100"/>
      <c r="M490" s="101"/>
      <c r="N490" s="102"/>
      <c r="O490" s="103"/>
      <c r="P490" s="4"/>
      <c r="Q490" s="74">
        <f t="shared" si="50"/>
        <v>0</v>
      </c>
      <c r="R490" s="80">
        <v>2</v>
      </c>
      <c r="S490" s="80">
        <f t="shared" si="48"/>
        <v>0</v>
      </c>
      <c r="T490" s="33">
        <f t="shared" si="47"/>
        <v>0</v>
      </c>
    </row>
    <row r="491" spans="1:20" ht="15" thickBot="1">
      <c r="A491" s="8"/>
      <c r="B491" s="268" t="s">
        <v>740</v>
      </c>
      <c r="C491" s="61">
        <f t="shared" si="49"/>
        <v>0</v>
      </c>
      <c r="D491" s="95"/>
      <c r="E491" s="96"/>
      <c r="F491" s="97"/>
      <c r="G491" s="98"/>
      <c r="H491" s="66"/>
      <c r="I491" s="67"/>
      <c r="J491" s="68"/>
      <c r="K491" s="104"/>
      <c r="L491" s="100"/>
      <c r="M491" s="101"/>
      <c r="N491" s="102"/>
      <c r="O491" s="103"/>
      <c r="P491" s="4"/>
      <c r="Q491" s="74">
        <f t="shared" si="50"/>
        <v>0</v>
      </c>
      <c r="R491" s="80">
        <v>2</v>
      </c>
      <c r="S491" s="80">
        <f t="shared" si="48"/>
        <v>0</v>
      </c>
      <c r="T491" s="33">
        <f t="shared" si="47"/>
        <v>0</v>
      </c>
    </row>
    <row r="492" spans="1:20" ht="15" thickBot="1">
      <c r="A492" s="8"/>
      <c r="B492" s="268" t="s">
        <v>656</v>
      </c>
      <c r="C492" s="61">
        <f t="shared" si="49"/>
        <v>0</v>
      </c>
      <c r="D492" s="95"/>
      <c r="E492" s="96"/>
      <c r="F492" s="97"/>
      <c r="G492" s="98"/>
      <c r="H492" s="66"/>
      <c r="I492" s="67"/>
      <c r="J492" s="68"/>
      <c r="K492" s="104"/>
      <c r="L492" s="100"/>
      <c r="M492" s="101"/>
      <c r="N492" s="102"/>
      <c r="O492" s="103"/>
      <c r="P492" s="4"/>
      <c r="Q492" s="74">
        <f t="shared" si="50"/>
        <v>0</v>
      </c>
      <c r="R492" s="80">
        <v>2</v>
      </c>
      <c r="S492" s="80">
        <f t="shared" si="48"/>
        <v>0</v>
      </c>
      <c r="T492" s="33">
        <f t="shared" si="47"/>
        <v>0</v>
      </c>
    </row>
    <row r="493" spans="1:20" ht="15" thickBot="1">
      <c r="A493" s="8"/>
      <c r="B493" s="268" t="s">
        <v>506</v>
      </c>
      <c r="C493" s="61">
        <f t="shared" si="49"/>
        <v>0</v>
      </c>
      <c r="D493" s="95"/>
      <c r="E493" s="96"/>
      <c r="F493" s="97"/>
      <c r="G493" s="98"/>
      <c r="H493" s="66"/>
      <c r="I493" s="67"/>
      <c r="J493" s="68"/>
      <c r="K493" s="104"/>
      <c r="L493" s="100"/>
      <c r="M493" s="101"/>
      <c r="N493" s="102"/>
      <c r="O493" s="103"/>
      <c r="P493" s="4"/>
      <c r="Q493" s="74">
        <f t="shared" si="50"/>
        <v>0</v>
      </c>
      <c r="R493" s="80">
        <v>2</v>
      </c>
      <c r="S493" s="80">
        <f t="shared" si="48"/>
        <v>0</v>
      </c>
      <c r="T493" s="33">
        <f t="shared" si="47"/>
        <v>0</v>
      </c>
    </row>
    <row r="494" spans="1:20" ht="15" thickBot="1">
      <c r="A494" s="8"/>
      <c r="B494" s="268" t="s">
        <v>739</v>
      </c>
      <c r="C494" s="61">
        <f t="shared" si="49"/>
        <v>0</v>
      </c>
      <c r="D494" s="95"/>
      <c r="E494" s="96"/>
      <c r="F494" s="97"/>
      <c r="G494" s="98"/>
      <c r="H494" s="66"/>
      <c r="I494" s="67"/>
      <c r="J494" s="68"/>
      <c r="K494" s="104"/>
      <c r="L494" s="100"/>
      <c r="M494" s="101"/>
      <c r="N494" s="102"/>
      <c r="O494" s="103"/>
      <c r="P494" s="4"/>
      <c r="Q494" s="74">
        <f t="shared" si="50"/>
        <v>0</v>
      </c>
      <c r="R494" s="80">
        <v>2</v>
      </c>
      <c r="S494" s="80">
        <f t="shared" si="48"/>
        <v>0</v>
      </c>
      <c r="T494" s="33">
        <f t="shared" si="47"/>
        <v>0</v>
      </c>
    </row>
    <row r="495" spans="1:20" ht="15" thickBot="1">
      <c r="A495" s="8"/>
      <c r="B495" s="268" t="s">
        <v>738</v>
      </c>
      <c r="C495" s="61">
        <f t="shared" si="49"/>
        <v>0</v>
      </c>
      <c r="D495" s="95"/>
      <c r="E495" s="96"/>
      <c r="F495" s="97"/>
      <c r="G495" s="98"/>
      <c r="H495" s="66"/>
      <c r="I495" s="67"/>
      <c r="J495" s="68"/>
      <c r="K495" s="104"/>
      <c r="L495" s="100"/>
      <c r="M495" s="101"/>
      <c r="N495" s="102"/>
      <c r="O495" s="103"/>
      <c r="P495" s="4"/>
      <c r="Q495" s="74">
        <f t="shared" si="50"/>
        <v>0</v>
      </c>
      <c r="R495" s="80">
        <v>2</v>
      </c>
      <c r="S495" s="80">
        <f t="shared" si="48"/>
        <v>0</v>
      </c>
      <c r="T495" s="33">
        <f t="shared" si="47"/>
        <v>0</v>
      </c>
    </row>
    <row r="496" spans="1:20" ht="15" thickBot="1">
      <c r="A496" s="8"/>
      <c r="B496" s="268" t="s">
        <v>459</v>
      </c>
      <c r="C496" s="61">
        <f t="shared" si="49"/>
        <v>0</v>
      </c>
      <c r="D496" s="95"/>
      <c r="E496" s="96"/>
      <c r="F496" s="97"/>
      <c r="G496" s="98"/>
      <c r="H496" s="66"/>
      <c r="I496" s="67"/>
      <c r="J496" s="68"/>
      <c r="K496" s="104"/>
      <c r="L496" s="100"/>
      <c r="M496" s="101"/>
      <c r="N496" s="102"/>
      <c r="O496" s="103"/>
      <c r="P496" s="4"/>
      <c r="Q496" s="74">
        <f t="shared" si="50"/>
        <v>0</v>
      </c>
      <c r="R496" s="80">
        <v>2</v>
      </c>
      <c r="S496" s="80">
        <f t="shared" si="48"/>
        <v>0</v>
      </c>
      <c r="T496" s="33">
        <f t="shared" si="47"/>
        <v>0</v>
      </c>
    </row>
    <row r="497" spans="1:20" ht="15" thickBot="1">
      <c r="A497" s="8"/>
      <c r="B497" s="268" t="s">
        <v>737</v>
      </c>
      <c r="C497" s="61">
        <f t="shared" si="49"/>
        <v>0</v>
      </c>
      <c r="D497" s="95"/>
      <c r="E497" s="96"/>
      <c r="F497" s="97"/>
      <c r="G497" s="98"/>
      <c r="H497" s="66"/>
      <c r="I497" s="67"/>
      <c r="J497" s="68"/>
      <c r="K497" s="104"/>
      <c r="L497" s="100"/>
      <c r="M497" s="101"/>
      <c r="N497" s="102"/>
      <c r="O497" s="103"/>
      <c r="P497" s="4"/>
      <c r="Q497" s="74">
        <f t="shared" si="50"/>
        <v>0</v>
      </c>
      <c r="R497" s="80">
        <v>2</v>
      </c>
      <c r="S497" s="80">
        <f t="shared" si="48"/>
        <v>0</v>
      </c>
      <c r="T497" s="33">
        <f t="shared" si="47"/>
        <v>0</v>
      </c>
    </row>
    <row r="498" spans="1:20" ht="15" thickBot="1">
      <c r="A498" s="8"/>
      <c r="B498" s="268" t="s">
        <v>702</v>
      </c>
      <c r="C498" s="61">
        <f t="shared" si="49"/>
        <v>0</v>
      </c>
      <c r="D498" s="95"/>
      <c r="E498" s="96"/>
      <c r="F498" s="97"/>
      <c r="G498" s="98"/>
      <c r="H498" s="66"/>
      <c r="I498" s="67"/>
      <c r="J498" s="68"/>
      <c r="K498" s="104"/>
      <c r="L498" s="100"/>
      <c r="M498" s="101"/>
      <c r="N498" s="102"/>
      <c r="O498" s="103"/>
      <c r="P498" s="4"/>
      <c r="Q498" s="74">
        <f t="shared" si="50"/>
        <v>0</v>
      </c>
      <c r="R498" s="80">
        <v>2</v>
      </c>
      <c r="S498" s="80">
        <f t="shared" si="48"/>
        <v>0</v>
      </c>
      <c r="T498" s="33">
        <f t="shared" si="47"/>
        <v>0</v>
      </c>
    </row>
    <row r="499" spans="1:20" ht="15" thickBot="1">
      <c r="A499" s="8"/>
      <c r="B499" s="268" t="s">
        <v>613</v>
      </c>
      <c r="C499" s="61">
        <f t="shared" si="49"/>
        <v>0</v>
      </c>
      <c r="D499" s="95"/>
      <c r="E499" s="96"/>
      <c r="F499" s="97"/>
      <c r="G499" s="98"/>
      <c r="H499" s="66"/>
      <c r="I499" s="67"/>
      <c r="J499" s="68"/>
      <c r="K499" s="104"/>
      <c r="L499" s="100"/>
      <c r="M499" s="101"/>
      <c r="N499" s="102"/>
      <c r="O499" s="103"/>
      <c r="P499" s="4"/>
      <c r="Q499" s="74">
        <f t="shared" si="50"/>
        <v>0</v>
      </c>
      <c r="R499" s="80">
        <v>2</v>
      </c>
      <c r="S499" s="80">
        <f t="shared" si="48"/>
        <v>0</v>
      </c>
      <c r="T499" s="33">
        <f t="shared" si="47"/>
        <v>0</v>
      </c>
    </row>
    <row r="500" spans="1:20" ht="15" thickBot="1">
      <c r="A500" s="8"/>
      <c r="B500" s="268" t="s">
        <v>736</v>
      </c>
      <c r="C500" s="61">
        <f t="shared" si="49"/>
        <v>0</v>
      </c>
      <c r="D500" s="95"/>
      <c r="E500" s="96"/>
      <c r="F500" s="97"/>
      <c r="G500" s="98"/>
      <c r="H500" s="66"/>
      <c r="I500" s="67"/>
      <c r="J500" s="68"/>
      <c r="K500" s="104"/>
      <c r="L500" s="100"/>
      <c r="M500" s="101"/>
      <c r="N500" s="102"/>
      <c r="O500" s="103"/>
      <c r="P500" s="4"/>
      <c r="Q500" s="74">
        <f t="shared" si="50"/>
        <v>0</v>
      </c>
      <c r="R500" s="80">
        <v>2</v>
      </c>
      <c r="S500" s="80">
        <f t="shared" si="48"/>
        <v>0</v>
      </c>
      <c r="T500" s="33">
        <f t="shared" si="47"/>
        <v>0</v>
      </c>
    </row>
    <row r="501" spans="1:20" ht="15" thickBot="1">
      <c r="A501" s="8"/>
      <c r="B501" s="268" t="s">
        <v>735</v>
      </c>
      <c r="C501" s="61">
        <f t="shared" si="49"/>
        <v>0</v>
      </c>
      <c r="D501" s="95"/>
      <c r="E501" s="96"/>
      <c r="F501" s="97"/>
      <c r="G501" s="98"/>
      <c r="H501" s="66"/>
      <c r="I501" s="67"/>
      <c r="J501" s="68"/>
      <c r="K501" s="104"/>
      <c r="L501" s="100"/>
      <c r="M501" s="101"/>
      <c r="N501" s="102"/>
      <c r="O501" s="103"/>
      <c r="P501" s="4"/>
      <c r="Q501" s="74">
        <f t="shared" si="50"/>
        <v>0</v>
      </c>
      <c r="R501" s="80">
        <v>2</v>
      </c>
      <c r="S501" s="80">
        <f t="shared" si="48"/>
        <v>0</v>
      </c>
      <c r="T501" s="33">
        <f t="shared" si="47"/>
        <v>0</v>
      </c>
    </row>
    <row r="502" spans="1:20" ht="15" thickBot="1">
      <c r="A502" s="8"/>
      <c r="B502" s="268" t="s">
        <v>734</v>
      </c>
      <c r="C502" s="61">
        <f t="shared" si="49"/>
        <v>0</v>
      </c>
      <c r="D502" s="95"/>
      <c r="E502" s="96"/>
      <c r="F502" s="97"/>
      <c r="G502" s="98"/>
      <c r="H502" s="66"/>
      <c r="I502" s="67"/>
      <c r="J502" s="68"/>
      <c r="K502" s="104"/>
      <c r="L502" s="100"/>
      <c r="M502" s="101"/>
      <c r="N502" s="102"/>
      <c r="O502" s="103"/>
      <c r="P502" s="4"/>
      <c r="Q502" s="74">
        <f t="shared" si="50"/>
        <v>0</v>
      </c>
      <c r="R502" s="80">
        <v>2</v>
      </c>
      <c r="S502" s="80">
        <f t="shared" si="48"/>
        <v>0</v>
      </c>
      <c r="T502" s="33">
        <f t="shared" si="47"/>
        <v>0</v>
      </c>
    </row>
    <row r="503" spans="1:20" ht="15" thickBot="1">
      <c r="A503" s="8"/>
      <c r="B503" s="268" t="s">
        <v>733</v>
      </c>
      <c r="C503" s="61">
        <f t="shared" si="49"/>
        <v>0</v>
      </c>
      <c r="D503" s="95"/>
      <c r="E503" s="96"/>
      <c r="F503" s="97"/>
      <c r="G503" s="98"/>
      <c r="H503" s="66"/>
      <c r="I503" s="67"/>
      <c r="J503" s="68"/>
      <c r="K503" s="104"/>
      <c r="L503" s="100"/>
      <c r="M503" s="101"/>
      <c r="N503" s="102"/>
      <c r="O503" s="103"/>
      <c r="P503" s="4"/>
      <c r="Q503" s="74">
        <f t="shared" si="50"/>
        <v>0</v>
      </c>
      <c r="R503" s="80">
        <v>2</v>
      </c>
      <c r="S503" s="80">
        <f t="shared" si="48"/>
        <v>0</v>
      </c>
      <c r="T503" s="33">
        <f t="shared" si="47"/>
        <v>0</v>
      </c>
    </row>
    <row r="504" spans="1:20" ht="15" thickBot="1">
      <c r="A504" s="8"/>
      <c r="B504" s="268" t="s">
        <v>731</v>
      </c>
      <c r="C504" s="61">
        <f t="shared" si="49"/>
        <v>0</v>
      </c>
      <c r="D504" s="95"/>
      <c r="E504" s="96"/>
      <c r="F504" s="97"/>
      <c r="G504" s="98"/>
      <c r="H504" s="66"/>
      <c r="I504" s="67"/>
      <c r="J504" s="68"/>
      <c r="K504" s="104"/>
      <c r="L504" s="100"/>
      <c r="M504" s="101"/>
      <c r="N504" s="102"/>
      <c r="O504" s="103"/>
      <c r="P504" s="4"/>
      <c r="Q504" s="74">
        <f t="shared" si="50"/>
        <v>0</v>
      </c>
      <c r="R504" s="80">
        <v>2</v>
      </c>
      <c r="S504" s="80">
        <f t="shared" si="48"/>
        <v>0</v>
      </c>
      <c r="T504" s="33">
        <f t="shared" si="47"/>
        <v>0</v>
      </c>
    </row>
    <row r="505" spans="1:20" ht="15" thickBot="1">
      <c r="A505" s="8"/>
      <c r="B505" s="268" t="s">
        <v>730</v>
      </c>
      <c r="C505" s="61">
        <f t="shared" si="49"/>
        <v>0</v>
      </c>
      <c r="D505" s="95"/>
      <c r="E505" s="96"/>
      <c r="F505" s="97"/>
      <c r="G505" s="98"/>
      <c r="H505" s="66"/>
      <c r="I505" s="67"/>
      <c r="J505" s="68"/>
      <c r="K505" s="104"/>
      <c r="L505" s="100"/>
      <c r="M505" s="101"/>
      <c r="N505" s="102"/>
      <c r="O505" s="103"/>
      <c r="P505" s="4"/>
      <c r="Q505" s="74">
        <f t="shared" si="50"/>
        <v>0</v>
      </c>
      <c r="R505" s="80">
        <v>2</v>
      </c>
      <c r="S505" s="80">
        <f t="shared" si="48"/>
        <v>0</v>
      </c>
      <c r="T505" s="33">
        <f t="shared" si="47"/>
        <v>0</v>
      </c>
    </row>
    <row r="506" spans="1:20" ht="15" thickBot="1">
      <c r="A506" s="8"/>
      <c r="B506" s="268" t="s">
        <v>729</v>
      </c>
      <c r="C506" s="61">
        <f t="shared" si="49"/>
        <v>0</v>
      </c>
      <c r="D506" s="95"/>
      <c r="E506" s="96"/>
      <c r="F506" s="97"/>
      <c r="G506" s="98"/>
      <c r="H506" s="66"/>
      <c r="I506" s="67"/>
      <c r="J506" s="68"/>
      <c r="K506" s="104"/>
      <c r="L506" s="100"/>
      <c r="M506" s="101"/>
      <c r="N506" s="102"/>
      <c r="O506" s="103"/>
      <c r="P506" s="4"/>
      <c r="Q506" s="74">
        <f t="shared" si="50"/>
        <v>0</v>
      </c>
      <c r="R506" s="80">
        <v>2</v>
      </c>
      <c r="S506" s="80">
        <f t="shared" si="48"/>
        <v>0</v>
      </c>
      <c r="T506" s="33">
        <f t="shared" si="47"/>
        <v>0</v>
      </c>
    </row>
    <row r="507" spans="1:20" ht="15" thickBot="1">
      <c r="A507" s="8"/>
      <c r="B507" s="268" t="s">
        <v>701</v>
      </c>
      <c r="C507" s="61">
        <f t="shared" si="49"/>
        <v>0</v>
      </c>
      <c r="D507" s="95"/>
      <c r="E507" s="96"/>
      <c r="F507" s="97"/>
      <c r="G507" s="98"/>
      <c r="H507" s="66"/>
      <c r="I507" s="67"/>
      <c r="J507" s="68"/>
      <c r="K507" s="104"/>
      <c r="L507" s="100"/>
      <c r="M507" s="101"/>
      <c r="N507" s="102"/>
      <c r="O507" s="103"/>
      <c r="P507" s="4"/>
      <c r="Q507" s="74">
        <f t="shared" si="50"/>
        <v>0</v>
      </c>
      <c r="R507" s="80">
        <v>2</v>
      </c>
      <c r="S507" s="80">
        <f t="shared" si="48"/>
        <v>0</v>
      </c>
      <c r="T507" s="33">
        <f t="shared" si="47"/>
        <v>0</v>
      </c>
    </row>
    <row r="508" spans="1:20" ht="15" thickBot="1">
      <c r="A508" s="8"/>
      <c r="B508" s="268" t="s">
        <v>728</v>
      </c>
      <c r="C508" s="61">
        <f t="shared" si="49"/>
        <v>0</v>
      </c>
      <c r="D508" s="95"/>
      <c r="E508" s="96"/>
      <c r="F508" s="97"/>
      <c r="G508" s="98"/>
      <c r="H508" s="66"/>
      <c r="I508" s="67"/>
      <c r="J508" s="68"/>
      <c r="K508" s="104"/>
      <c r="L508" s="100"/>
      <c r="M508" s="101"/>
      <c r="N508" s="102"/>
      <c r="O508" s="103"/>
      <c r="P508" s="4"/>
      <c r="Q508" s="74">
        <f t="shared" si="50"/>
        <v>0</v>
      </c>
      <c r="R508" s="80">
        <v>2</v>
      </c>
      <c r="S508" s="80">
        <f t="shared" si="48"/>
        <v>0</v>
      </c>
      <c r="T508" s="33">
        <f t="shared" si="47"/>
        <v>0</v>
      </c>
    </row>
    <row r="509" spans="1:20" ht="15" thickBot="1">
      <c r="A509" s="8"/>
      <c r="B509" s="268" t="s">
        <v>678</v>
      </c>
      <c r="C509" s="61">
        <f t="shared" si="49"/>
        <v>0</v>
      </c>
      <c r="D509" s="95"/>
      <c r="E509" s="96"/>
      <c r="F509" s="97"/>
      <c r="G509" s="98"/>
      <c r="H509" s="66"/>
      <c r="I509" s="67"/>
      <c r="J509" s="68"/>
      <c r="K509" s="104"/>
      <c r="L509" s="100"/>
      <c r="M509" s="101"/>
      <c r="N509" s="102"/>
      <c r="O509" s="103"/>
      <c r="P509" s="4"/>
      <c r="Q509" s="74">
        <f t="shared" si="50"/>
        <v>0</v>
      </c>
      <c r="R509" s="80">
        <v>2</v>
      </c>
      <c r="S509" s="80">
        <f t="shared" si="48"/>
        <v>0</v>
      </c>
      <c r="T509" s="33">
        <f t="shared" si="47"/>
        <v>0</v>
      </c>
    </row>
    <row r="510" spans="1:20" ht="15" thickBot="1">
      <c r="A510" s="8"/>
      <c r="B510" s="268" t="s">
        <v>727</v>
      </c>
      <c r="C510" s="61">
        <f t="shared" si="49"/>
        <v>0</v>
      </c>
      <c r="D510" s="95"/>
      <c r="E510" s="96"/>
      <c r="F510" s="97"/>
      <c r="G510" s="98"/>
      <c r="H510" s="66"/>
      <c r="I510" s="67"/>
      <c r="J510" s="68"/>
      <c r="K510" s="104"/>
      <c r="L510" s="100"/>
      <c r="M510" s="101"/>
      <c r="N510" s="102"/>
      <c r="O510" s="103"/>
      <c r="P510" s="4"/>
      <c r="Q510" s="74">
        <f t="shared" si="50"/>
        <v>0</v>
      </c>
      <c r="R510" s="80">
        <v>2</v>
      </c>
      <c r="S510" s="80">
        <f t="shared" si="48"/>
        <v>0</v>
      </c>
      <c r="T510" s="33">
        <f t="shared" si="47"/>
        <v>0</v>
      </c>
    </row>
    <row r="511" spans="1:20" ht="15" thickBot="1">
      <c r="A511" s="8"/>
      <c r="B511" s="268" t="s">
        <v>564</v>
      </c>
      <c r="C511" s="61">
        <f t="shared" si="49"/>
        <v>0</v>
      </c>
      <c r="D511" s="95"/>
      <c r="E511" s="96"/>
      <c r="F511" s="97"/>
      <c r="G511" s="98"/>
      <c r="H511" s="66"/>
      <c r="I511" s="67"/>
      <c r="J511" s="68"/>
      <c r="K511" s="104"/>
      <c r="L511" s="100"/>
      <c r="M511" s="101"/>
      <c r="N511" s="102"/>
      <c r="O511" s="103"/>
      <c r="P511" s="4"/>
      <c r="Q511" s="74">
        <f t="shared" si="50"/>
        <v>0</v>
      </c>
      <c r="R511" s="80">
        <v>2</v>
      </c>
      <c r="S511" s="80">
        <f t="shared" si="48"/>
        <v>0</v>
      </c>
      <c r="T511" s="33">
        <f t="shared" si="47"/>
        <v>0</v>
      </c>
    </row>
    <row r="512" spans="1:20" ht="15" thickBot="1">
      <c r="A512" s="8"/>
      <c r="B512" s="268" t="s">
        <v>726</v>
      </c>
      <c r="C512" s="61">
        <f t="shared" si="49"/>
        <v>0</v>
      </c>
      <c r="D512" s="95"/>
      <c r="E512" s="96"/>
      <c r="F512" s="97"/>
      <c r="G512" s="98"/>
      <c r="H512" s="66"/>
      <c r="I512" s="67"/>
      <c r="J512" s="68"/>
      <c r="K512" s="104"/>
      <c r="L512" s="100"/>
      <c r="M512" s="101"/>
      <c r="N512" s="102"/>
      <c r="O512" s="103"/>
      <c r="P512" s="4"/>
      <c r="Q512" s="74">
        <f t="shared" si="50"/>
        <v>0</v>
      </c>
      <c r="R512" s="80">
        <v>2</v>
      </c>
      <c r="S512" s="80">
        <f t="shared" si="48"/>
        <v>0</v>
      </c>
      <c r="T512" s="33">
        <f t="shared" si="47"/>
        <v>0</v>
      </c>
    </row>
    <row r="513" spans="1:20" ht="15" thickBot="1">
      <c r="A513" s="8"/>
      <c r="B513" s="268" t="s">
        <v>725</v>
      </c>
      <c r="C513" s="61">
        <f t="shared" si="49"/>
        <v>0</v>
      </c>
      <c r="D513" s="95"/>
      <c r="E513" s="96"/>
      <c r="F513" s="97"/>
      <c r="G513" s="98"/>
      <c r="H513" s="66"/>
      <c r="I513" s="67"/>
      <c r="J513" s="68"/>
      <c r="K513" s="104"/>
      <c r="L513" s="100"/>
      <c r="M513" s="101"/>
      <c r="N513" s="102"/>
      <c r="O513" s="103"/>
      <c r="P513" s="4"/>
      <c r="Q513" s="74">
        <f t="shared" si="50"/>
        <v>0</v>
      </c>
      <c r="R513" s="80">
        <v>2</v>
      </c>
      <c r="S513" s="80">
        <f t="shared" si="48"/>
        <v>0</v>
      </c>
      <c r="T513" s="33">
        <f t="shared" si="47"/>
        <v>0</v>
      </c>
    </row>
    <row r="514" spans="1:20" ht="15" thickBot="1">
      <c r="A514" s="8"/>
      <c r="B514" s="268" t="s">
        <v>478</v>
      </c>
      <c r="C514" s="61">
        <f t="shared" si="49"/>
        <v>0</v>
      </c>
      <c r="D514" s="95"/>
      <c r="E514" s="96"/>
      <c r="F514" s="97"/>
      <c r="G514" s="98"/>
      <c r="H514" s="66"/>
      <c r="I514" s="67"/>
      <c r="J514" s="68"/>
      <c r="K514" s="104"/>
      <c r="L514" s="100"/>
      <c r="M514" s="101"/>
      <c r="N514" s="102"/>
      <c r="O514" s="103"/>
      <c r="P514" s="4"/>
      <c r="Q514" s="74">
        <f t="shared" si="50"/>
        <v>0</v>
      </c>
      <c r="R514" s="80">
        <v>2</v>
      </c>
      <c r="S514" s="80">
        <f t="shared" si="48"/>
        <v>0</v>
      </c>
      <c r="T514" s="33">
        <f t="shared" si="47"/>
        <v>0</v>
      </c>
    </row>
    <row r="515" spans="1:20" ht="15" thickBot="1">
      <c r="A515" s="8"/>
      <c r="B515" s="268" t="s">
        <v>724</v>
      </c>
      <c r="C515" s="61">
        <f t="shared" si="49"/>
        <v>0</v>
      </c>
      <c r="D515" s="95"/>
      <c r="E515" s="96"/>
      <c r="F515" s="97"/>
      <c r="G515" s="98"/>
      <c r="H515" s="66"/>
      <c r="I515" s="67"/>
      <c r="J515" s="68"/>
      <c r="K515" s="104"/>
      <c r="L515" s="100"/>
      <c r="M515" s="101"/>
      <c r="N515" s="102"/>
      <c r="O515" s="103"/>
      <c r="P515" s="4"/>
      <c r="Q515" s="74">
        <f t="shared" si="50"/>
        <v>0</v>
      </c>
      <c r="R515" s="80">
        <v>2</v>
      </c>
      <c r="S515" s="80">
        <f t="shared" si="48"/>
        <v>0</v>
      </c>
      <c r="T515" s="33">
        <f aca="true" t="shared" si="51" ref="T515:T527">SUM(D515:P515)</f>
        <v>0</v>
      </c>
    </row>
    <row r="516" spans="1:20" ht="15" thickBot="1">
      <c r="A516" s="8"/>
      <c r="B516" s="268" t="s">
        <v>723</v>
      </c>
      <c r="C516" s="61">
        <f t="shared" si="49"/>
        <v>0</v>
      </c>
      <c r="D516" s="95"/>
      <c r="E516" s="96"/>
      <c r="F516" s="97"/>
      <c r="G516" s="98"/>
      <c r="H516" s="66"/>
      <c r="I516" s="67"/>
      <c r="J516" s="68"/>
      <c r="K516" s="104"/>
      <c r="L516" s="100"/>
      <c r="M516" s="101"/>
      <c r="N516" s="102"/>
      <c r="O516" s="103"/>
      <c r="P516" s="4"/>
      <c r="Q516" s="74">
        <f t="shared" si="50"/>
        <v>0</v>
      </c>
      <c r="R516" s="80">
        <v>2</v>
      </c>
      <c r="S516" s="80">
        <f t="shared" si="48"/>
        <v>0</v>
      </c>
      <c r="T516" s="33">
        <f t="shared" si="51"/>
        <v>0</v>
      </c>
    </row>
    <row r="517" spans="1:20" ht="15" thickBot="1">
      <c r="A517" s="8"/>
      <c r="B517" s="268" t="s">
        <v>721</v>
      </c>
      <c r="C517" s="61">
        <f t="shared" si="49"/>
        <v>0</v>
      </c>
      <c r="D517" s="95"/>
      <c r="E517" s="96"/>
      <c r="F517" s="97"/>
      <c r="G517" s="98"/>
      <c r="H517" s="66"/>
      <c r="I517" s="67"/>
      <c r="J517" s="68"/>
      <c r="K517" s="104"/>
      <c r="L517" s="100"/>
      <c r="M517" s="101"/>
      <c r="N517" s="102"/>
      <c r="O517" s="103"/>
      <c r="P517" s="4"/>
      <c r="Q517" s="74">
        <f t="shared" si="50"/>
        <v>0</v>
      </c>
      <c r="R517" s="80">
        <v>2</v>
      </c>
      <c r="S517" s="80">
        <f t="shared" si="48"/>
        <v>0</v>
      </c>
      <c r="T517" s="33">
        <f t="shared" si="51"/>
        <v>0</v>
      </c>
    </row>
    <row r="518" spans="1:20" ht="15" thickBot="1">
      <c r="A518" s="8"/>
      <c r="B518" s="268" t="s">
        <v>436</v>
      </c>
      <c r="C518" s="61">
        <f t="shared" si="49"/>
        <v>0</v>
      </c>
      <c r="D518" s="95"/>
      <c r="E518" s="96"/>
      <c r="F518" s="97"/>
      <c r="G518" s="98"/>
      <c r="H518" s="66"/>
      <c r="I518" s="67"/>
      <c r="J518" s="68"/>
      <c r="K518" s="104"/>
      <c r="L518" s="100"/>
      <c r="M518" s="101"/>
      <c r="N518" s="102"/>
      <c r="O518" s="103"/>
      <c r="P518" s="4"/>
      <c r="Q518" s="74">
        <f t="shared" si="50"/>
        <v>0</v>
      </c>
      <c r="R518" s="80">
        <v>2</v>
      </c>
      <c r="S518" s="80">
        <f t="shared" si="48"/>
        <v>0</v>
      </c>
      <c r="T518" s="33">
        <f t="shared" si="51"/>
        <v>0</v>
      </c>
    </row>
    <row r="519" spans="1:20" ht="15" thickBot="1">
      <c r="A519" s="8"/>
      <c r="B519" s="268" t="s">
        <v>435</v>
      </c>
      <c r="C519" s="61">
        <f t="shared" si="49"/>
        <v>0</v>
      </c>
      <c r="D519" s="95"/>
      <c r="E519" s="96"/>
      <c r="F519" s="97"/>
      <c r="G519" s="98"/>
      <c r="H519" s="66"/>
      <c r="I519" s="67"/>
      <c r="J519" s="68"/>
      <c r="K519" s="104"/>
      <c r="L519" s="100"/>
      <c r="M519" s="101"/>
      <c r="N519" s="102"/>
      <c r="O519" s="103"/>
      <c r="P519" s="4"/>
      <c r="Q519" s="74">
        <f t="shared" si="50"/>
        <v>0</v>
      </c>
      <c r="R519" s="80">
        <v>2</v>
      </c>
      <c r="S519" s="80">
        <f t="shared" si="48"/>
        <v>0</v>
      </c>
      <c r="T519" s="33">
        <f t="shared" si="51"/>
        <v>0</v>
      </c>
    </row>
    <row r="520" spans="1:20" ht="15" thickBot="1">
      <c r="A520" s="8"/>
      <c r="B520" s="268" t="s">
        <v>434</v>
      </c>
      <c r="C520" s="61">
        <f t="shared" si="49"/>
        <v>0</v>
      </c>
      <c r="D520" s="95"/>
      <c r="E520" s="96"/>
      <c r="F520" s="97"/>
      <c r="G520" s="98"/>
      <c r="H520" s="66"/>
      <c r="I520" s="67"/>
      <c r="J520" s="68"/>
      <c r="K520" s="104"/>
      <c r="L520" s="100"/>
      <c r="M520" s="101"/>
      <c r="N520" s="102"/>
      <c r="O520" s="103"/>
      <c r="P520" s="4"/>
      <c r="Q520" s="74">
        <f t="shared" si="50"/>
        <v>0</v>
      </c>
      <c r="R520" s="80">
        <v>2</v>
      </c>
      <c r="S520" s="80">
        <f t="shared" si="48"/>
        <v>0</v>
      </c>
      <c r="T520" s="33">
        <f t="shared" si="51"/>
        <v>0</v>
      </c>
    </row>
    <row r="521" spans="1:20" ht="15" thickBot="1">
      <c r="A521" s="8"/>
      <c r="B521" s="268" t="s">
        <v>433</v>
      </c>
      <c r="C521" s="61">
        <f t="shared" si="49"/>
        <v>0</v>
      </c>
      <c r="D521" s="95"/>
      <c r="E521" s="96"/>
      <c r="F521" s="97"/>
      <c r="G521" s="98"/>
      <c r="H521" s="66"/>
      <c r="I521" s="67"/>
      <c r="J521" s="68"/>
      <c r="K521" s="104"/>
      <c r="L521" s="100"/>
      <c r="M521" s="101"/>
      <c r="N521" s="102"/>
      <c r="O521" s="103"/>
      <c r="P521" s="4"/>
      <c r="Q521" s="74">
        <f t="shared" si="50"/>
        <v>0</v>
      </c>
      <c r="R521" s="80">
        <v>2</v>
      </c>
      <c r="S521" s="80">
        <f t="shared" si="48"/>
        <v>0</v>
      </c>
      <c r="T521" s="33">
        <f t="shared" si="51"/>
        <v>0</v>
      </c>
    </row>
    <row r="522" spans="1:20" ht="15" thickBot="1">
      <c r="A522" s="8"/>
      <c r="B522" s="268" t="s">
        <v>432</v>
      </c>
      <c r="C522" s="61">
        <f t="shared" si="49"/>
        <v>0</v>
      </c>
      <c r="D522" s="95"/>
      <c r="E522" s="96"/>
      <c r="F522" s="97"/>
      <c r="G522" s="98"/>
      <c r="H522" s="66"/>
      <c r="I522" s="67"/>
      <c r="J522" s="68"/>
      <c r="K522" s="104"/>
      <c r="L522" s="100"/>
      <c r="M522" s="101"/>
      <c r="N522" s="102"/>
      <c r="O522" s="103"/>
      <c r="P522" s="4"/>
      <c r="Q522" s="74">
        <f t="shared" si="50"/>
        <v>0</v>
      </c>
      <c r="R522" s="80">
        <v>2</v>
      </c>
      <c r="S522" s="80">
        <f t="shared" si="48"/>
        <v>0</v>
      </c>
      <c r="T522" s="33">
        <f t="shared" si="51"/>
        <v>0</v>
      </c>
    </row>
    <row r="523" spans="1:20" ht="15" thickBot="1">
      <c r="A523" s="8"/>
      <c r="B523" s="268" t="s">
        <v>431</v>
      </c>
      <c r="C523" s="61">
        <f t="shared" si="49"/>
        <v>0</v>
      </c>
      <c r="D523" s="95"/>
      <c r="E523" s="96"/>
      <c r="F523" s="97"/>
      <c r="G523" s="98"/>
      <c r="H523" s="66"/>
      <c r="I523" s="67"/>
      <c r="J523" s="68"/>
      <c r="K523" s="104"/>
      <c r="L523" s="100"/>
      <c r="M523" s="101"/>
      <c r="N523" s="102"/>
      <c r="O523" s="103"/>
      <c r="P523" s="4"/>
      <c r="Q523" s="74">
        <f t="shared" si="50"/>
        <v>0</v>
      </c>
      <c r="R523" s="80">
        <v>2</v>
      </c>
      <c r="S523" s="80">
        <f t="shared" si="48"/>
        <v>0</v>
      </c>
      <c r="T523" s="33">
        <f t="shared" si="51"/>
        <v>0</v>
      </c>
    </row>
    <row r="524" spans="1:20" ht="15" thickBot="1">
      <c r="A524" s="8"/>
      <c r="B524" s="268" t="s">
        <v>430</v>
      </c>
      <c r="C524" s="61">
        <f t="shared" si="49"/>
        <v>0</v>
      </c>
      <c r="D524" s="95"/>
      <c r="E524" s="96"/>
      <c r="F524" s="97"/>
      <c r="G524" s="98"/>
      <c r="H524" s="66"/>
      <c r="I524" s="67"/>
      <c r="J524" s="68"/>
      <c r="K524" s="104"/>
      <c r="L524" s="100"/>
      <c r="M524" s="101"/>
      <c r="N524" s="102"/>
      <c r="O524" s="103"/>
      <c r="P524" s="4"/>
      <c r="Q524" s="74">
        <f t="shared" si="50"/>
        <v>0</v>
      </c>
      <c r="R524" s="80">
        <v>2</v>
      </c>
      <c r="S524" s="80">
        <f t="shared" si="48"/>
        <v>0</v>
      </c>
      <c r="T524" s="33">
        <f t="shared" si="51"/>
        <v>0</v>
      </c>
    </row>
    <row r="525" spans="1:20" ht="15" thickBot="1">
      <c r="A525" s="8"/>
      <c r="B525" s="268" t="s">
        <v>429</v>
      </c>
      <c r="C525" s="61">
        <f t="shared" si="49"/>
        <v>0</v>
      </c>
      <c r="D525" s="95"/>
      <c r="E525" s="96"/>
      <c r="F525" s="97"/>
      <c r="G525" s="98"/>
      <c r="H525" s="66"/>
      <c r="I525" s="67"/>
      <c r="J525" s="68"/>
      <c r="K525" s="104"/>
      <c r="L525" s="100"/>
      <c r="M525" s="101"/>
      <c r="N525" s="102"/>
      <c r="O525" s="103"/>
      <c r="P525" s="4"/>
      <c r="Q525" s="74">
        <f t="shared" si="50"/>
        <v>0</v>
      </c>
      <c r="R525" s="80">
        <v>2</v>
      </c>
      <c r="S525" s="80">
        <f t="shared" si="48"/>
        <v>0</v>
      </c>
      <c r="T525" s="33">
        <f t="shared" si="51"/>
        <v>0</v>
      </c>
    </row>
    <row r="526" spans="1:20" ht="15" thickBot="1">
      <c r="A526" s="8"/>
      <c r="B526" s="268" t="s">
        <v>428</v>
      </c>
      <c r="C526" s="61">
        <f t="shared" si="49"/>
        <v>0</v>
      </c>
      <c r="D526" s="95"/>
      <c r="E526" s="96"/>
      <c r="F526" s="97"/>
      <c r="G526" s="98"/>
      <c r="H526" s="66"/>
      <c r="I526" s="67"/>
      <c r="J526" s="68"/>
      <c r="K526" s="104"/>
      <c r="L526" s="100"/>
      <c r="M526" s="101"/>
      <c r="N526" s="102"/>
      <c r="O526" s="103"/>
      <c r="P526" s="4"/>
      <c r="Q526" s="74">
        <f t="shared" si="50"/>
        <v>0</v>
      </c>
      <c r="R526" s="80">
        <v>2</v>
      </c>
      <c r="S526" s="80">
        <f t="shared" si="48"/>
        <v>0</v>
      </c>
      <c r="T526" s="33">
        <f t="shared" si="51"/>
        <v>0</v>
      </c>
    </row>
    <row r="527" spans="1:20" ht="15" thickBot="1">
      <c r="A527" s="8"/>
      <c r="B527" s="268" t="s">
        <v>427</v>
      </c>
      <c r="C527" s="61">
        <f t="shared" si="49"/>
        <v>0</v>
      </c>
      <c r="D527" s="95"/>
      <c r="E527" s="96"/>
      <c r="F527" s="97"/>
      <c r="G527" s="98"/>
      <c r="H527" s="66"/>
      <c r="I527" s="67"/>
      <c r="J527" s="68"/>
      <c r="K527" s="104"/>
      <c r="L527" s="100"/>
      <c r="M527" s="101"/>
      <c r="N527" s="102"/>
      <c r="O527" s="103"/>
      <c r="P527" s="4"/>
      <c r="Q527" s="74">
        <f t="shared" si="50"/>
        <v>0</v>
      </c>
      <c r="R527" s="80">
        <v>2</v>
      </c>
      <c r="S527" s="80">
        <f t="shared" si="48"/>
        <v>0</v>
      </c>
      <c r="T527" s="33">
        <f t="shared" si="51"/>
        <v>0</v>
      </c>
    </row>
    <row r="528" spans="1:20" ht="15" thickBot="1">
      <c r="A528" s="8"/>
      <c r="B528" s="269"/>
      <c r="C528" s="270"/>
      <c r="D528" s="271"/>
      <c r="E528" s="272"/>
      <c r="F528" s="273"/>
      <c r="G528" s="274"/>
      <c r="H528" s="275"/>
      <c r="I528" s="276"/>
      <c r="J528" s="277"/>
      <c r="K528" s="278"/>
      <c r="L528" s="279"/>
      <c r="M528" s="280"/>
      <c r="N528" s="281"/>
      <c r="O528" s="282"/>
      <c r="P528" s="283"/>
      <c r="Q528" s="284"/>
      <c r="R528" s="34"/>
      <c r="S528" s="34"/>
      <c r="T528" s="33"/>
    </row>
    <row r="529" spans="1:20" ht="15" thickBot="1">
      <c r="A529" s="8"/>
      <c r="B529" s="269"/>
      <c r="C529" s="270"/>
      <c r="D529" s="271"/>
      <c r="E529" s="272"/>
      <c r="F529" s="273"/>
      <c r="G529" s="274"/>
      <c r="H529" s="275"/>
      <c r="I529" s="276"/>
      <c r="J529" s="277"/>
      <c r="K529" s="278"/>
      <c r="L529" s="279"/>
      <c r="M529" s="280"/>
      <c r="N529" s="281"/>
      <c r="O529" s="282"/>
      <c r="P529" s="283"/>
      <c r="Q529" s="284"/>
      <c r="R529" s="34"/>
      <c r="S529" s="34"/>
      <c r="T529" s="33"/>
    </row>
    <row r="530" spans="1:20" ht="15" thickBot="1">
      <c r="A530" s="8"/>
      <c r="B530" s="324" t="s">
        <v>362</v>
      </c>
      <c r="C530" s="325"/>
      <c r="D530" s="19"/>
      <c r="E530" s="20"/>
      <c r="F530" s="21"/>
      <c r="G530" s="22"/>
      <c r="H530" s="23"/>
      <c r="I530" s="24"/>
      <c r="J530" s="25"/>
      <c r="K530" s="111"/>
      <c r="L530" s="38"/>
      <c r="M530" s="39"/>
      <c r="N530" s="22"/>
      <c r="O530" s="40"/>
      <c r="P530" s="31"/>
      <c r="Q530" s="32"/>
      <c r="T530" s="33"/>
    </row>
    <row r="531" spans="1:20" ht="15" thickBot="1">
      <c r="A531" s="8"/>
      <c r="B531" s="324" t="s">
        <v>363</v>
      </c>
      <c r="C531" s="325"/>
      <c r="D531" s="19"/>
      <c r="E531" s="20"/>
      <c r="F531" s="21"/>
      <c r="G531" s="22"/>
      <c r="H531" s="23"/>
      <c r="I531" s="24"/>
      <c r="J531" s="25"/>
      <c r="K531" s="111"/>
      <c r="L531" s="38"/>
      <c r="M531" s="39"/>
      <c r="N531" s="22"/>
      <c r="O531" s="40"/>
      <c r="P531" s="31"/>
      <c r="Q531" s="32"/>
      <c r="T531" s="33"/>
    </row>
    <row r="532" spans="1:20" ht="15" thickBot="1">
      <c r="A532" s="8"/>
      <c r="B532" s="324" t="s">
        <v>364</v>
      </c>
      <c r="C532" s="325"/>
      <c r="D532" s="19"/>
      <c r="E532" s="20"/>
      <c r="F532" s="21"/>
      <c r="G532" s="22"/>
      <c r="H532" s="23"/>
      <c r="I532" s="24"/>
      <c r="J532" s="25"/>
      <c r="K532" s="111"/>
      <c r="L532" s="38"/>
      <c r="M532" s="39"/>
      <c r="N532" s="22"/>
      <c r="O532" s="40"/>
      <c r="P532" s="31"/>
      <c r="Q532" s="32"/>
      <c r="T532" s="33"/>
    </row>
    <row r="533" spans="1:20" ht="15" thickBot="1">
      <c r="A533" s="8"/>
      <c r="B533" s="324" t="s">
        <v>467</v>
      </c>
      <c r="C533" s="325"/>
      <c r="D533" s="19"/>
      <c r="E533" s="20"/>
      <c r="F533" s="21"/>
      <c r="G533" s="22"/>
      <c r="H533" s="23"/>
      <c r="I533" s="24"/>
      <c r="J533" s="25"/>
      <c r="K533" s="111"/>
      <c r="L533" s="38"/>
      <c r="M533" s="39"/>
      <c r="N533" s="22"/>
      <c r="O533" s="40"/>
      <c r="P533" s="31"/>
      <c r="Q533" s="32"/>
      <c r="T533" s="33"/>
    </row>
    <row r="534" spans="1:20" ht="15" thickBot="1">
      <c r="A534" s="8"/>
      <c r="B534" s="324" t="s">
        <v>365</v>
      </c>
      <c r="C534" s="325"/>
      <c r="D534" s="19"/>
      <c r="E534" s="20"/>
      <c r="F534" s="21"/>
      <c r="G534" s="22"/>
      <c r="H534" s="23"/>
      <c r="I534" s="24"/>
      <c r="J534" s="25"/>
      <c r="K534" s="111"/>
      <c r="L534" s="38"/>
      <c r="M534" s="39"/>
      <c r="N534" s="22"/>
      <c r="O534" s="40"/>
      <c r="P534" s="31"/>
      <c r="Q534" s="32"/>
      <c r="T534" s="33"/>
    </row>
    <row r="535" spans="1:20" ht="15" thickBot="1">
      <c r="A535" s="8"/>
      <c r="B535" s="324" t="s">
        <v>366</v>
      </c>
      <c r="C535" s="325"/>
      <c r="D535" s="19"/>
      <c r="E535" s="267"/>
      <c r="F535" s="21"/>
      <c r="G535" s="22"/>
      <c r="H535" s="23"/>
      <c r="I535" s="24"/>
      <c r="J535" s="25"/>
      <c r="K535" s="111"/>
      <c r="L535" s="38"/>
      <c r="M535" s="39"/>
      <c r="N535" s="22"/>
      <c r="O535" s="40"/>
      <c r="P535" s="31"/>
      <c r="Q535" s="32"/>
      <c r="T535" s="33"/>
    </row>
    <row r="536" spans="1:20" ht="15" thickBot="1">
      <c r="A536" s="8"/>
      <c r="B536" s="324" t="s">
        <v>367</v>
      </c>
      <c r="C536" s="325"/>
      <c r="D536" s="19"/>
      <c r="E536" s="20"/>
      <c r="F536" s="21"/>
      <c r="G536" s="22"/>
      <c r="H536" s="23"/>
      <c r="I536" s="24"/>
      <c r="J536" s="25"/>
      <c r="K536" s="111"/>
      <c r="L536" s="38"/>
      <c r="M536" s="39"/>
      <c r="N536" s="22"/>
      <c r="O536" s="40"/>
      <c r="P536" s="31"/>
      <c r="Q536" s="32"/>
      <c r="T536" s="33"/>
    </row>
    <row r="537" spans="1:20" ht="15" thickBot="1">
      <c r="A537" s="8"/>
      <c r="B537" s="324" t="s">
        <v>368</v>
      </c>
      <c r="C537" s="325"/>
      <c r="D537" s="19"/>
      <c r="E537" s="20"/>
      <c r="F537" s="21"/>
      <c r="G537" s="22"/>
      <c r="H537" s="23"/>
      <c r="I537" s="24"/>
      <c r="J537" s="25"/>
      <c r="K537" s="111"/>
      <c r="L537" s="38"/>
      <c r="M537" s="39"/>
      <c r="N537" s="22"/>
      <c r="O537" s="40"/>
      <c r="P537" s="31"/>
      <c r="Q537" s="32"/>
      <c r="T537" s="33"/>
    </row>
    <row r="538" spans="1:20" ht="15" thickBot="1">
      <c r="A538" s="8"/>
      <c r="B538" s="324" t="s">
        <v>369</v>
      </c>
      <c r="C538" s="325"/>
      <c r="D538" s="19"/>
      <c r="E538" s="20"/>
      <c r="F538" s="21"/>
      <c r="G538" s="22"/>
      <c r="H538" s="23"/>
      <c r="I538" s="24"/>
      <c r="J538" s="25"/>
      <c r="K538" s="111"/>
      <c r="L538" s="38"/>
      <c r="M538" s="39"/>
      <c r="N538" s="22"/>
      <c r="O538" s="40"/>
      <c r="P538" s="31"/>
      <c r="Q538" s="32"/>
      <c r="T538" s="33"/>
    </row>
    <row r="539" spans="1:20" ht="15" thickBot="1">
      <c r="A539" s="8"/>
      <c r="B539" s="324" t="s">
        <v>370</v>
      </c>
      <c r="C539" s="325"/>
      <c r="D539" s="19"/>
      <c r="E539" s="20"/>
      <c r="F539" s="21"/>
      <c r="G539" s="22"/>
      <c r="H539" s="23"/>
      <c r="I539" s="24"/>
      <c r="J539" s="25"/>
      <c r="K539" s="111"/>
      <c r="L539" s="38"/>
      <c r="M539" s="39"/>
      <c r="N539" s="22"/>
      <c r="O539" s="40"/>
      <c r="P539" s="31"/>
      <c r="Q539" s="32"/>
      <c r="T539" s="33"/>
    </row>
    <row r="540" spans="1:20" ht="15" thickBot="1">
      <c r="A540" s="8"/>
      <c r="B540" s="324" t="s">
        <v>371</v>
      </c>
      <c r="C540" s="325"/>
      <c r="D540" s="19"/>
      <c r="E540" s="20"/>
      <c r="F540" s="21"/>
      <c r="G540" s="22"/>
      <c r="H540" s="23"/>
      <c r="I540" s="24"/>
      <c r="J540" s="25"/>
      <c r="K540" s="111"/>
      <c r="L540" s="38"/>
      <c r="M540" s="39"/>
      <c r="N540" s="22"/>
      <c r="O540" s="40"/>
      <c r="P540" s="31"/>
      <c r="Q540" s="32"/>
      <c r="T540" s="33"/>
    </row>
    <row r="541" spans="1:20" ht="15" thickBot="1">
      <c r="A541" s="8"/>
      <c r="B541" s="324" t="s">
        <v>372</v>
      </c>
      <c r="C541" s="325"/>
      <c r="D541" s="19"/>
      <c r="E541" s="20"/>
      <c r="F541" s="21"/>
      <c r="G541" s="22"/>
      <c r="H541" s="23"/>
      <c r="I541" s="24"/>
      <c r="J541" s="25"/>
      <c r="K541" s="111"/>
      <c r="L541" s="38"/>
      <c r="M541" s="39"/>
      <c r="N541" s="22"/>
      <c r="O541" s="40"/>
      <c r="P541" s="31"/>
      <c r="Q541" s="32"/>
      <c r="T541" s="33"/>
    </row>
    <row r="542" spans="1:20" ht="15" thickBot="1">
      <c r="A542" s="8"/>
      <c r="B542" s="324" t="s">
        <v>373</v>
      </c>
      <c r="C542" s="325"/>
      <c r="D542" s="19"/>
      <c r="E542" s="20"/>
      <c r="F542" s="21"/>
      <c r="G542" s="22"/>
      <c r="H542" s="23"/>
      <c r="I542" s="24"/>
      <c r="J542" s="25"/>
      <c r="K542" s="111"/>
      <c r="L542" s="38"/>
      <c r="M542" s="39"/>
      <c r="N542" s="22"/>
      <c r="O542" s="40"/>
      <c r="P542" s="31"/>
      <c r="Q542" s="32"/>
      <c r="T542" s="33"/>
    </row>
    <row r="543" spans="1:20" ht="15" thickBot="1">
      <c r="A543" s="8"/>
      <c r="B543" s="326"/>
      <c r="C543" s="327"/>
      <c r="D543" s="19"/>
      <c r="E543" s="20"/>
      <c r="F543" s="21"/>
      <c r="G543" s="22"/>
      <c r="H543" s="23"/>
      <c r="I543" s="24"/>
      <c r="J543" s="25"/>
      <c r="K543" s="111"/>
      <c r="L543" s="38"/>
      <c r="M543" s="39"/>
      <c r="N543" s="22"/>
      <c r="O543" s="40"/>
      <c r="P543" s="31"/>
      <c r="Q543" s="32"/>
      <c r="T543" s="33"/>
    </row>
    <row r="544" spans="1:20" ht="15" thickBot="1">
      <c r="A544" s="8"/>
      <c r="B544" s="1"/>
      <c r="C544" s="34"/>
      <c r="D544" s="19"/>
      <c r="E544" s="20"/>
      <c r="F544" s="21"/>
      <c r="G544" s="22"/>
      <c r="H544" s="23"/>
      <c r="I544" s="24"/>
      <c r="J544" s="25"/>
      <c r="K544" s="111"/>
      <c r="L544" s="38"/>
      <c r="M544" s="39"/>
      <c r="N544" s="22"/>
      <c r="O544" s="40"/>
      <c r="P544" s="31"/>
      <c r="Q544" s="32"/>
      <c r="T544" s="33"/>
    </row>
    <row r="545" spans="1:20" ht="15" thickBot="1">
      <c r="A545" s="8"/>
      <c r="B545" s="1"/>
      <c r="C545" s="34"/>
      <c r="D545" s="19"/>
      <c r="E545" s="109"/>
      <c r="F545" s="110"/>
      <c r="G545" s="29"/>
      <c r="H545" s="23"/>
      <c r="I545" s="24"/>
      <c r="J545" s="25"/>
      <c r="K545" s="111"/>
      <c r="L545" s="38"/>
      <c r="M545" s="39"/>
      <c r="N545" s="22"/>
      <c r="O545" s="40"/>
      <c r="P545" s="31"/>
      <c r="Q545" s="32"/>
      <c r="T545" s="33"/>
    </row>
    <row r="546" spans="1:20" ht="15" thickBot="1">
      <c r="A546" s="8"/>
      <c r="B546" s="1"/>
      <c r="C546" s="34"/>
      <c r="D546" s="19"/>
      <c r="E546" s="109"/>
      <c r="F546" s="110"/>
      <c r="G546" s="29"/>
      <c r="H546" s="23"/>
      <c r="I546" s="24"/>
      <c r="J546" s="25"/>
      <c r="K546" s="111"/>
      <c r="L546" s="38"/>
      <c r="M546" s="39"/>
      <c r="N546" s="22"/>
      <c r="O546" s="40"/>
      <c r="P546" s="31"/>
      <c r="Q546" s="32"/>
      <c r="T546" s="33"/>
    </row>
    <row r="547" spans="1:20" ht="15" thickBot="1">
      <c r="A547" s="8"/>
      <c r="B547" s="1"/>
      <c r="C547" s="34"/>
      <c r="D547" s="19"/>
      <c r="E547" s="20"/>
      <c r="F547" s="21"/>
      <c r="G547" s="22"/>
      <c r="H547" s="23"/>
      <c r="I547" s="24"/>
      <c r="J547" s="25"/>
      <c r="K547" s="111"/>
      <c r="L547" s="38"/>
      <c r="M547" s="39"/>
      <c r="N547" s="22"/>
      <c r="O547" s="40"/>
      <c r="P547" s="31"/>
      <c r="Q547" s="32"/>
      <c r="T547" s="33"/>
    </row>
    <row r="548" spans="1:20" ht="15" thickBot="1">
      <c r="A548" s="8"/>
      <c r="B548" s="1"/>
      <c r="C548" s="34"/>
      <c r="D548" s="19"/>
      <c r="E548" s="20"/>
      <c r="F548" s="21"/>
      <c r="G548" s="22"/>
      <c r="H548" s="23"/>
      <c r="I548" s="24"/>
      <c r="J548" s="25"/>
      <c r="K548" s="111"/>
      <c r="L548" s="38"/>
      <c r="M548" s="39"/>
      <c r="N548" s="22"/>
      <c r="O548" s="40"/>
      <c r="P548" s="31"/>
      <c r="Q548" s="32"/>
      <c r="T548" s="33"/>
    </row>
    <row r="549" spans="1:20" ht="15" thickBot="1">
      <c r="A549" s="8"/>
      <c r="B549" s="1"/>
      <c r="C549" s="34"/>
      <c r="D549" s="19"/>
      <c r="E549" s="20"/>
      <c r="F549" s="21"/>
      <c r="G549" s="22"/>
      <c r="H549" s="23"/>
      <c r="I549" s="24"/>
      <c r="J549" s="25"/>
      <c r="K549" s="111"/>
      <c r="L549" s="38"/>
      <c r="M549" s="39"/>
      <c r="N549" s="22"/>
      <c r="O549" s="40"/>
      <c r="P549" s="31"/>
      <c r="Q549" s="32"/>
      <c r="T549" s="33"/>
    </row>
    <row r="550" spans="1:20" ht="15" thickBot="1">
      <c r="A550" s="8"/>
      <c r="B550" s="1"/>
      <c r="C550" s="34"/>
      <c r="D550" s="19"/>
      <c r="E550" s="20"/>
      <c r="F550" s="21"/>
      <c r="G550" s="22"/>
      <c r="H550" s="23"/>
      <c r="I550" s="24"/>
      <c r="J550" s="25"/>
      <c r="K550" s="111"/>
      <c r="L550" s="38"/>
      <c r="M550" s="39"/>
      <c r="N550" s="22"/>
      <c r="O550" s="40"/>
      <c r="P550" s="31"/>
      <c r="Q550" s="32"/>
      <c r="T550" s="33"/>
    </row>
    <row r="551" spans="1:20" ht="15" thickBot="1">
      <c r="A551" s="8"/>
      <c r="B551" s="1"/>
      <c r="C551" s="34"/>
      <c r="D551" s="19"/>
      <c r="E551" s="20"/>
      <c r="F551" s="21"/>
      <c r="G551" s="22"/>
      <c r="H551" s="23"/>
      <c r="I551" s="24"/>
      <c r="J551" s="25"/>
      <c r="K551" s="111"/>
      <c r="L551" s="38"/>
      <c r="M551" s="39"/>
      <c r="N551" s="22"/>
      <c r="O551" s="40"/>
      <c r="P551" s="31"/>
      <c r="Q551" s="32"/>
      <c r="T551" s="33"/>
    </row>
    <row r="552" spans="1:20" ht="15" thickBot="1">
      <c r="A552" s="8"/>
      <c r="B552" s="1"/>
      <c r="C552" s="34"/>
      <c r="D552" s="19"/>
      <c r="E552" s="20"/>
      <c r="F552" s="21"/>
      <c r="G552" s="22"/>
      <c r="H552" s="23"/>
      <c r="I552" s="24"/>
      <c r="J552" s="25"/>
      <c r="K552" s="111"/>
      <c r="L552" s="38"/>
      <c r="M552" s="39"/>
      <c r="N552" s="22"/>
      <c r="O552" s="40"/>
      <c r="P552" s="31"/>
      <c r="Q552" s="32"/>
      <c r="T552" s="33"/>
    </row>
    <row r="553" spans="1:20" ht="15" thickBot="1">
      <c r="A553" s="8"/>
      <c r="B553" s="1"/>
      <c r="C553" s="34"/>
      <c r="D553" s="19"/>
      <c r="E553" s="20"/>
      <c r="F553" s="21"/>
      <c r="G553" s="22"/>
      <c r="H553" s="23"/>
      <c r="I553" s="24"/>
      <c r="J553" s="25"/>
      <c r="K553" s="111"/>
      <c r="L553" s="38"/>
      <c r="M553" s="39"/>
      <c r="N553" s="22"/>
      <c r="O553" s="40"/>
      <c r="P553" s="31"/>
      <c r="Q553" s="32"/>
      <c r="T553" s="33"/>
    </row>
    <row r="554" spans="1:20" ht="15.75" thickBot="1" thickTop="1">
      <c r="A554" s="8"/>
      <c r="B554" s="125"/>
      <c r="C554" s="34"/>
      <c r="D554" s="19"/>
      <c r="E554" s="20"/>
      <c r="F554" s="21"/>
      <c r="G554" s="22"/>
      <c r="H554" s="23"/>
      <c r="I554" s="24"/>
      <c r="J554" s="25"/>
      <c r="K554" s="111"/>
      <c r="L554" s="38"/>
      <c r="M554" s="39"/>
      <c r="N554" s="22"/>
      <c r="O554" s="40"/>
      <c r="P554" s="31"/>
      <c r="Q554" s="32"/>
      <c r="T554" s="33"/>
    </row>
  </sheetData>
  <sheetProtection/>
  <mergeCells count="16">
    <mergeCell ref="B534:C534"/>
    <mergeCell ref="B535:C535"/>
    <mergeCell ref="B536:C536"/>
    <mergeCell ref="B537:C537"/>
    <mergeCell ref="B542:C542"/>
    <mergeCell ref="B543:C543"/>
    <mergeCell ref="B538:C538"/>
    <mergeCell ref="B539:C539"/>
    <mergeCell ref="B540:C540"/>
    <mergeCell ref="B541:C541"/>
    <mergeCell ref="A1:N1"/>
    <mergeCell ref="A2:M2"/>
    <mergeCell ref="B530:C530"/>
    <mergeCell ref="B531:C531"/>
    <mergeCell ref="B532:C532"/>
    <mergeCell ref="B533:C533"/>
  </mergeCells>
  <printOptions/>
  <pageMargins left="0.787401575" right="0.787401575" top="0.984251969" bottom="0.984251969" header="0.492125985" footer="0.492125985"/>
  <pageSetup horizontalDpi="120" verticalDpi="12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14"/>
  <sheetViews>
    <sheetView zoomScalePageLayoutView="0" workbookViewId="0" topLeftCell="A1">
      <selection activeCell="A4" sqref="A4:C14"/>
    </sheetView>
  </sheetViews>
  <sheetFormatPr defaultColWidth="9.140625" defaultRowHeight="12.75"/>
  <cols>
    <col min="1" max="1" width="11.00390625" style="33" customWidth="1"/>
    <col min="2" max="2" width="26.28125" style="0" customWidth="1"/>
    <col min="3" max="3" width="11.421875" style="0" customWidth="1"/>
    <col min="4" max="4" width="15.7109375" style="0" customWidth="1"/>
    <col min="5" max="5" width="15.57421875" style="0" customWidth="1"/>
    <col min="6" max="6" width="16.8515625" style="0" customWidth="1"/>
    <col min="7" max="7" width="12.140625" style="0" customWidth="1"/>
    <col min="8" max="8" width="13.57421875" style="0" customWidth="1"/>
    <col min="9" max="9" width="12.421875" style="0" customWidth="1"/>
    <col min="10" max="10" width="12.00390625" style="0" customWidth="1"/>
    <col min="11" max="11" width="7.421875" style="0" bestFit="1" customWidth="1"/>
    <col min="12" max="12" width="11.57421875" style="0" customWidth="1"/>
    <col min="13" max="13" width="14.421875" style="0" customWidth="1"/>
    <col min="14" max="14" width="13.140625" style="0" customWidth="1"/>
    <col min="15" max="15" width="13.421875" style="0" customWidth="1"/>
    <col min="16" max="16" width="13.00390625" style="0" customWidth="1"/>
    <col min="17" max="17" width="12.28125" style="0" customWidth="1"/>
    <col min="18" max="18" width="8.140625" style="0" customWidth="1"/>
    <col min="19" max="19" width="7.57421875" style="0" customWidth="1"/>
    <col min="20" max="20" width="21.7109375" style="0" bestFit="1" customWidth="1"/>
  </cols>
  <sheetData>
    <row r="1" spans="1:20" ht="20.25">
      <c r="A1" s="328" t="s">
        <v>885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9"/>
      <c r="O1" s="30"/>
      <c r="P1" s="31"/>
      <c r="Q1" s="32"/>
      <c r="T1" s="33"/>
    </row>
    <row r="2" spans="1:20" ht="15.75" thickBot="1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22"/>
      <c r="O2" s="40"/>
      <c r="P2" s="41"/>
      <c r="Q2" s="32" t="s">
        <v>481</v>
      </c>
      <c r="T2" s="33"/>
    </row>
    <row r="3" spans="1:20" ht="16.5" thickBot="1" thickTop="1">
      <c r="A3" s="305" t="s">
        <v>468</v>
      </c>
      <c r="B3" s="43" t="s">
        <v>451</v>
      </c>
      <c r="C3" s="43" t="s">
        <v>452</v>
      </c>
      <c r="D3" s="44" t="s">
        <v>484</v>
      </c>
      <c r="E3" s="45" t="s">
        <v>485</v>
      </c>
      <c r="F3" s="46" t="s">
        <v>486</v>
      </c>
      <c r="G3" s="47" t="s">
        <v>467</v>
      </c>
      <c r="H3" s="48" t="s">
        <v>462</v>
      </c>
      <c r="I3" s="49" t="s">
        <v>464</v>
      </c>
      <c r="J3" s="50" t="s">
        <v>456</v>
      </c>
      <c r="K3" s="51" t="s">
        <v>463</v>
      </c>
      <c r="L3" s="52" t="s">
        <v>487</v>
      </c>
      <c r="M3" s="53" t="s">
        <v>489</v>
      </c>
      <c r="N3" s="47" t="s">
        <v>488</v>
      </c>
      <c r="O3" s="54" t="s">
        <v>465</v>
      </c>
      <c r="P3" s="43" t="s">
        <v>461</v>
      </c>
      <c r="Q3" s="55" t="s">
        <v>520</v>
      </c>
      <c r="R3" s="56" t="s">
        <v>521</v>
      </c>
      <c r="S3" s="57" t="s">
        <v>522</v>
      </c>
      <c r="T3" s="58" t="s">
        <v>523</v>
      </c>
    </row>
    <row r="4" spans="1:20" ht="15" thickBot="1">
      <c r="A4" s="306" t="s">
        <v>614</v>
      </c>
      <c r="B4" s="265" t="s">
        <v>466</v>
      </c>
      <c r="C4" s="167"/>
      <c r="D4" s="62"/>
      <c r="E4" s="63"/>
      <c r="F4" s="64"/>
      <c r="G4" s="65">
        <v>1</v>
      </c>
      <c r="H4" s="66">
        <v>1</v>
      </c>
      <c r="I4" s="67">
        <v>4</v>
      </c>
      <c r="J4" s="68">
        <v>5</v>
      </c>
      <c r="K4" s="69">
        <v>2</v>
      </c>
      <c r="L4" s="70"/>
      <c r="M4" s="71"/>
      <c r="N4" s="72"/>
      <c r="O4" s="73"/>
      <c r="P4" s="4"/>
      <c r="Q4" s="74">
        <f>SUM(D4:P4)</f>
        <v>13</v>
      </c>
      <c r="R4" s="75">
        <v>2</v>
      </c>
      <c r="S4" s="75">
        <f aca="true" t="shared" si="0" ref="S4:S12">Q4*R4</f>
        <v>26</v>
      </c>
      <c r="T4" s="76">
        <f aca="true" t="shared" si="1" ref="T4:T35">SUM(D4:P4)</f>
        <v>13</v>
      </c>
    </row>
    <row r="5" spans="1:20" ht="15" thickBot="1">
      <c r="A5" s="307">
        <v>1</v>
      </c>
      <c r="B5" s="3" t="s">
        <v>447</v>
      </c>
      <c r="C5" s="267">
        <f aca="true" t="shared" si="2" ref="C5:C36">(1*D5)+(2*E5)+(5*F5)+(10*G5)+(20*H5)+(10*I5)+(20*J5)+(30*K5)+(12*L5)+(15*M5)+(35*N5)+(40*O5)+(10*P5)+S5</f>
        <v>290</v>
      </c>
      <c r="D5" s="62"/>
      <c r="E5" s="63">
        <v>4</v>
      </c>
      <c r="F5" s="64">
        <v>2</v>
      </c>
      <c r="G5" s="65">
        <v>4</v>
      </c>
      <c r="H5" s="127">
        <v>3</v>
      </c>
      <c r="I5" s="67">
        <v>1</v>
      </c>
      <c r="J5" s="126">
        <v>1</v>
      </c>
      <c r="K5" s="69">
        <v>2</v>
      </c>
      <c r="L5" s="70"/>
      <c r="M5" s="71"/>
      <c r="N5" s="72"/>
      <c r="O5" s="73"/>
      <c r="P5" s="4">
        <v>4</v>
      </c>
      <c r="Q5" s="129">
        <f>SUM(D5:P5)</f>
        <v>21</v>
      </c>
      <c r="R5" s="75">
        <v>2</v>
      </c>
      <c r="S5" s="75">
        <f t="shared" si="0"/>
        <v>42</v>
      </c>
      <c r="T5" s="79">
        <f t="shared" si="1"/>
        <v>21</v>
      </c>
    </row>
    <row r="6" spans="1:20" ht="15" thickBot="1">
      <c r="A6" s="308">
        <v>2</v>
      </c>
      <c r="B6" s="3" t="s">
        <v>475</v>
      </c>
      <c r="C6" s="267">
        <f t="shared" si="2"/>
        <v>124</v>
      </c>
      <c r="D6" s="62"/>
      <c r="E6" s="63">
        <v>1</v>
      </c>
      <c r="F6" s="64">
        <v>2</v>
      </c>
      <c r="G6" s="65">
        <v>4</v>
      </c>
      <c r="H6" s="127">
        <v>1</v>
      </c>
      <c r="I6" s="67">
        <v>1</v>
      </c>
      <c r="J6" s="126"/>
      <c r="K6" s="69"/>
      <c r="L6" s="70"/>
      <c r="M6" s="71"/>
      <c r="N6" s="72"/>
      <c r="O6" s="73"/>
      <c r="P6" s="4">
        <v>2</v>
      </c>
      <c r="Q6" s="129">
        <f>SUM(D6:P6)</f>
        <v>11</v>
      </c>
      <c r="R6" s="75">
        <v>2</v>
      </c>
      <c r="S6" s="75">
        <f t="shared" si="0"/>
        <v>22</v>
      </c>
      <c r="T6" s="33">
        <f t="shared" si="1"/>
        <v>11</v>
      </c>
    </row>
    <row r="7" spans="1:20" ht="15" thickBot="1">
      <c r="A7" s="308">
        <v>3</v>
      </c>
      <c r="B7" s="89" t="s">
        <v>528</v>
      </c>
      <c r="C7" s="61">
        <f t="shared" si="2"/>
        <v>110</v>
      </c>
      <c r="D7" s="95"/>
      <c r="E7" s="96"/>
      <c r="F7" s="97"/>
      <c r="G7" s="98">
        <v>2</v>
      </c>
      <c r="H7" s="66">
        <v>1</v>
      </c>
      <c r="I7" s="67">
        <v>1</v>
      </c>
      <c r="J7" s="68">
        <v>1</v>
      </c>
      <c r="K7" s="104">
        <v>1</v>
      </c>
      <c r="L7" s="100"/>
      <c r="M7" s="101"/>
      <c r="N7" s="102"/>
      <c r="O7" s="103"/>
      <c r="P7" s="4">
        <v>1</v>
      </c>
      <c r="Q7" s="74">
        <v>0</v>
      </c>
      <c r="R7" s="80">
        <v>2</v>
      </c>
      <c r="S7" s="80">
        <f t="shared" si="0"/>
        <v>0</v>
      </c>
      <c r="T7" s="33">
        <f t="shared" si="1"/>
        <v>7</v>
      </c>
    </row>
    <row r="8" spans="1:20" ht="15" thickBot="1">
      <c r="A8" s="308">
        <v>4</v>
      </c>
      <c r="B8" s="89" t="s">
        <v>2</v>
      </c>
      <c r="C8" s="61">
        <f t="shared" si="2"/>
        <v>99</v>
      </c>
      <c r="D8" s="95"/>
      <c r="E8" s="96">
        <v>2</v>
      </c>
      <c r="F8" s="97">
        <v>1</v>
      </c>
      <c r="G8" s="98">
        <v>1</v>
      </c>
      <c r="H8" s="66"/>
      <c r="I8" s="67">
        <v>1</v>
      </c>
      <c r="J8" s="68"/>
      <c r="K8" s="104"/>
      <c r="L8" s="100"/>
      <c r="M8" s="101"/>
      <c r="N8" s="102"/>
      <c r="O8" s="103"/>
      <c r="P8" s="4">
        <v>5</v>
      </c>
      <c r="Q8" s="129">
        <f>SUM(D8:P8)</f>
        <v>10</v>
      </c>
      <c r="R8" s="80">
        <v>2</v>
      </c>
      <c r="S8" s="80">
        <f t="shared" si="0"/>
        <v>20</v>
      </c>
      <c r="T8" s="33">
        <f t="shared" si="1"/>
        <v>10</v>
      </c>
    </row>
    <row r="9" spans="1:20" ht="15" thickBot="1">
      <c r="A9" s="308">
        <v>5</v>
      </c>
      <c r="B9" s="89" t="s">
        <v>888</v>
      </c>
      <c r="C9" s="61">
        <f t="shared" si="2"/>
        <v>89</v>
      </c>
      <c r="D9" s="95"/>
      <c r="E9" s="96"/>
      <c r="F9" s="97">
        <v>1</v>
      </c>
      <c r="G9" s="98">
        <v>3</v>
      </c>
      <c r="H9" s="66">
        <v>1</v>
      </c>
      <c r="I9" s="67">
        <v>2</v>
      </c>
      <c r="J9" s="68"/>
      <c r="K9" s="104"/>
      <c r="L9" s="100"/>
      <c r="M9" s="101"/>
      <c r="N9" s="102"/>
      <c r="O9" s="103"/>
      <c r="P9" s="4"/>
      <c r="Q9" s="129">
        <f>SUM(D9:P9)</f>
        <v>7</v>
      </c>
      <c r="R9" s="80">
        <v>2</v>
      </c>
      <c r="S9" s="80">
        <f t="shared" si="0"/>
        <v>14</v>
      </c>
      <c r="T9" s="33">
        <f t="shared" si="1"/>
        <v>7</v>
      </c>
    </row>
    <row r="10" spans="1:20" ht="15" thickBot="1">
      <c r="A10" s="307">
        <v>6</v>
      </c>
      <c r="B10" s="3" t="s">
        <v>876</v>
      </c>
      <c r="C10" s="61">
        <f t="shared" si="2"/>
        <v>68</v>
      </c>
      <c r="D10" s="62"/>
      <c r="E10" s="63"/>
      <c r="F10" s="64"/>
      <c r="G10" s="65">
        <v>1</v>
      </c>
      <c r="H10" s="66">
        <v>1</v>
      </c>
      <c r="I10" s="67">
        <v>1</v>
      </c>
      <c r="J10" s="68">
        <v>1</v>
      </c>
      <c r="K10" s="69"/>
      <c r="L10" s="70"/>
      <c r="M10" s="71"/>
      <c r="N10" s="72"/>
      <c r="O10" s="73"/>
      <c r="P10" s="4"/>
      <c r="Q10" s="129">
        <f>SUM(D10:P10)</f>
        <v>4</v>
      </c>
      <c r="R10" s="80">
        <v>2</v>
      </c>
      <c r="S10" s="80">
        <f t="shared" si="0"/>
        <v>8</v>
      </c>
      <c r="T10" s="76">
        <f t="shared" si="1"/>
        <v>4</v>
      </c>
    </row>
    <row r="11" spans="1:20" ht="15" thickBot="1">
      <c r="A11" s="307">
        <v>7</v>
      </c>
      <c r="B11" s="89" t="s">
        <v>887</v>
      </c>
      <c r="C11" s="61">
        <f t="shared" si="2"/>
        <v>35</v>
      </c>
      <c r="D11" s="95"/>
      <c r="E11" s="96">
        <v>1</v>
      </c>
      <c r="F11" s="97">
        <v>1</v>
      </c>
      <c r="G11" s="98">
        <v>1</v>
      </c>
      <c r="H11" s="66"/>
      <c r="I11" s="67">
        <v>1</v>
      </c>
      <c r="J11" s="68"/>
      <c r="K11" s="104"/>
      <c r="L11" s="100"/>
      <c r="M11" s="101"/>
      <c r="N11" s="102"/>
      <c r="O11" s="103"/>
      <c r="P11" s="4"/>
      <c r="Q11" s="129">
        <f>SUM(D11:P11)</f>
        <v>4</v>
      </c>
      <c r="R11" s="80">
        <v>2</v>
      </c>
      <c r="S11" s="80">
        <f t="shared" si="0"/>
        <v>8</v>
      </c>
      <c r="T11" s="33">
        <f t="shared" si="1"/>
        <v>4</v>
      </c>
    </row>
    <row r="12" spans="1:20" ht="15" thickBot="1">
      <c r="A12" s="308">
        <v>8</v>
      </c>
      <c r="B12" s="89" t="s">
        <v>886</v>
      </c>
      <c r="C12" s="61">
        <f t="shared" si="2"/>
        <v>34</v>
      </c>
      <c r="D12" s="95"/>
      <c r="E12" s="96">
        <v>2</v>
      </c>
      <c r="F12" s="97"/>
      <c r="G12" s="98">
        <v>2</v>
      </c>
      <c r="H12" s="66"/>
      <c r="I12" s="67">
        <v>1</v>
      </c>
      <c r="J12" s="68"/>
      <c r="K12" s="104"/>
      <c r="L12" s="100"/>
      <c r="M12" s="101"/>
      <c r="N12" s="102"/>
      <c r="O12" s="103"/>
      <c r="P12" s="4"/>
      <c r="Q12" s="74">
        <v>0</v>
      </c>
      <c r="R12" s="80">
        <v>2</v>
      </c>
      <c r="S12" s="80">
        <f t="shared" si="0"/>
        <v>0</v>
      </c>
      <c r="T12" s="33">
        <f t="shared" si="1"/>
        <v>5</v>
      </c>
    </row>
    <row r="13" spans="1:20" ht="15" thickBot="1">
      <c r="A13" s="308">
        <v>9</v>
      </c>
      <c r="B13" s="89" t="s">
        <v>450</v>
      </c>
      <c r="C13" s="61">
        <f t="shared" si="2"/>
        <v>18</v>
      </c>
      <c r="D13" s="95"/>
      <c r="E13" s="96"/>
      <c r="F13" s="97"/>
      <c r="G13" s="98"/>
      <c r="H13" s="66"/>
      <c r="I13" s="67"/>
      <c r="J13" s="68"/>
      <c r="K13" s="104"/>
      <c r="L13" s="100"/>
      <c r="M13" s="101"/>
      <c r="N13" s="102"/>
      <c r="O13" s="103"/>
      <c r="P13" s="4"/>
      <c r="Q13" s="129">
        <f>SUM(D13:P13)</f>
        <v>0</v>
      </c>
      <c r="R13" s="80">
        <v>2</v>
      </c>
      <c r="S13" s="80">
        <v>18</v>
      </c>
      <c r="T13" s="33">
        <f t="shared" si="1"/>
        <v>0</v>
      </c>
    </row>
    <row r="14" spans="1:20" ht="15" thickBot="1">
      <c r="A14" s="308">
        <v>10</v>
      </c>
      <c r="B14" s="89" t="s">
        <v>438</v>
      </c>
      <c r="C14" s="61">
        <f t="shared" si="2"/>
        <v>14</v>
      </c>
      <c r="D14" s="95"/>
      <c r="E14" s="96"/>
      <c r="F14" s="97"/>
      <c r="G14" s="98">
        <v>1</v>
      </c>
      <c r="H14" s="66"/>
      <c r="I14" s="67"/>
      <c r="J14" s="68"/>
      <c r="K14" s="104"/>
      <c r="L14" s="100"/>
      <c r="M14" s="101"/>
      <c r="N14" s="102"/>
      <c r="O14" s="103"/>
      <c r="P14" s="4"/>
      <c r="Q14" s="129">
        <f>SUM(D14:P14)</f>
        <v>1</v>
      </c>
      <c r="R14" s="80">
        <v>4</v>
      </c>
      <c r="S14" s="80">
        <f>Q14*R14</f>
        <v>4</v>
      </c>
      <c r="T14" s="33">
        <f t="shared" si="1"/>
        <v>1</v>
      </c>
    </row>
    <row r="15" spans="1:20" s="304" customFormat="1" ht="15" thickBot="1">
      <c r="A15" s="308">
        <v>0</v>
      </c>
      <c r="B15" s="3" t="s">
        <v>453</v>
      </c>
      <c r="C15" s="61">
        <f t="shared" si="2"/>
        <v>0</v>
      </c>
      <c r="D15" s="62"/>
      <c r="E15" s="63"/>
      <c r="F15" s="64"/>
      <c r="G15" s="65"/>
      <c r="H15" s="66"/>
      <c r="I15" s="67"/>
      <c r="J15" s="68"/>
      <c r="K15" s="69"/>
      <c r="L15" s="70"/>
      <c r="M15" s="71"/>
      <c r="N15" s="72"/>
      <c r="O15" s="73"/>
      <c r="P15" s="4"/>
      <c r="Q15" s="129">
        <f>SUM(D15:P15)</f>
        <v>0</v>
      </c>
      <c r="R15" s="75">
        <v>2</v>
      </c>
      <c r="S15" s="75">
        <f>Q15*R15</f>
        <v>0</v>
      </c>
      <c r="T15" s="288">
        <f t="shared" si="1"/>
        <v>0</v>
      </c>
    </row>
    <row r="16" spans="1:20" ht="15" thickBot="1">
      <c r="A16" s="308">
        <v>0</v>
      </c>
      <c r="B16" s="89" t="s">
        <v>879</v>
      </c>
      <c r="C16" s="61">
        <f t="shared" si="2"/>
        <v>0</v>
      </c>
      <c r="D16" s="95"/>
      <c r="E16" s="96"/>
      <c r="F16" s="97"/>
      <c r="G16" s="98"/>
      <c r="H16" s="66"/>
      <c r="I16" s="67"/>
      <c r="J16" s="68"/>
      <c r="K16" s="104"/>
      <c r="L16" s="100"/>
      <c r="M16" s="101"/>
      <c r="N16" s="102"/>
      <c r="O16" s="103"/>
      <c r="P16" s="4"/>
      <c r="Q16" s="129">
        <v>0</v>
      </c>
      <c r="R16" s="80">
        <v>2</v>
      </c>
      <c r="S16" s="80">
        <v>0</v>
      </c>
      <c r="T16" s="33">
        <f t="shared" si="1"/>
        <v>0</v>
      </c>
    </row>
    <row r="17" spans="1:20" ht="15" thickBot="1">
      <c r="A17" s="307">
        <v>0</v>
      </c>
      <c r="B17" s="89" t="s">
        <v>611</v>
      </c>
      <c r="C17" s="61">
        <f t="shared" si="2"/>
        <v>0</v>
      </c>
      <c r="D17" s="95"/>
      <c r="E17" s="96"/>
      <c r="F17" s="97"/>
      <c r="G17" s="98"/>
      <c r="H17" s="66"/>
      <c r="I17" s="67"/>
      <c r="J17" s="68"/>
      <c r="K17" s="104"/>
      <c r="L17" s="100"/>
      <c r="M17" s="101"/>
      <c r="N17" s="102"/>
      <c r="O17" s="103"/>
      <c r="P17" s="4"/>
      <c r="Q17" s="129">
        <f aca="true" t="shared" si="3" ref="Q17:Q22">SUM(D17:P17)</f>
        <v>0</v>
      </c>
      <c r="R17" s="80">
        <v>2</v>
      </c>
      <c r="S17" s="80">
        <f aca="true" t="shared" si="4" ref="S17:S23">Q17*R17</f>
        <v>0</v>
      </c>
      <c r="T17" s="33">
        <f t="shared" si="1"/>
        <v>0</v>
      </c>
    </row>
    <row r="18" spans="1:20" ht="15" thickBot="1">
      <c r="A18" s="308">
        <v>0</v>
      </c>
      <c r="B18" s="89" t="s">
        <v>460</v>
      </c>
      <c r="C18" s="61">
        <f t="shared" si="2"/>
        <v>0</v>
      </c>
      <c r="D18" s="95"/>
      <c r="E18" s="96"/>
      <c r="F18" s="97"/>
      <c r="G18" s="98"/>
      <c r="H18" s="66"/>
      <c r="I18" s="67"/>
      <c r="J18" s="68"/>
      <c r="K18" s="104"/>
      <c r="L18" s="100"/>
      <c r="M18" s="101"/>
      <c r="N18" s="102"/>
      <c r="O18" s="103"/>
      <c r="P18" s="4"/>
      <c r="Q18" s="129">
        <f t="shared" si="3"/>
        <v>0</v>
      </c>
      <c r="R18" s="80">
        <v>2</v>
      </c>
      <c r="S18" s="80">
        <f t="shared" si="4"/>
        <v>0</v>
      </c>
      <c r="T18" s="33">
        <f t="shared" si="1"/>
        <v>0</v>
      </c>
    </row>
    <row r="19" spans="1:20" ht="15" thickBot="1">
      <c r="A19" s="307">
        <v>0</v>
      </c>
      <c r="B19" s="3" t="s">
        <v>458</v>
      </c>
      <c r="C19" s="267">
        <f t="shared" si="2"/>
        <v>0</v>
      </c>
      <c r="D19" s="62"/>
      <c r="E19" s="63"/>
      <c r="F19" s="64"/>
      <c r="G19" s="65"/>
      <c r="H19" s="127"/>
      <c r="I19" s="67"/>
      <c r="J19" s="126"/>
      <c r="K19" s="69"/>
      <c r="L19" s="70"/>
      <c r="M19" s="71"/>
      <c r="N19" s="72"/>
      <c r="O19" s="73"/>
      <c r="P19" s="4"/>
      <c r="Q19" s="129">
        <f t="shared" si="3"/>
        <v>0</v>
      </c>
      <c r="R19" s="75">
        <v>2</v>
      </c>
      <c r="S19" s="75">
        <f t="shared" si="4"/>
        <v>0</v>
      </c>
      <c r="T19" s="33">
        <f t="shared" si="1"/>
        <v>0</v>
      </c>
    </row>
    <row r="20" spans="1:20" s="311" customFormat="1" ht="15" thickBot="1">
      <c r="A20" s="308">
        <v>0</v>
      </c>
      <c r="B20" s="89" t="s">
        <v>516</v>
      </c>
      <c r="C20" s="61">
        <f t="shared" si="2"/>
        <v>0</v>
      </c>
      <c r="D20" s="95"/>
      <c r="E20" s="96"/>
      <c r="F20" s="97"/>
      <c r="G20" s="98"/>
      <c r="H20" s="66"/>
      <c r="I20" s="67"/>
      <c r="J20" s="68"/>
      <c r="K20" s="104"/>
      <c r="L20" s="100"/>
      <c r="M20" s="101"/>
      <c r="N20" s="102"/>
      <c r="O20" s="103"/>
      <c r="P20" s="4"/>
      <c r="Q20" s="129">
        <f t="shared" si="3"/>
        <v>0</v>
      </c>
      <c r="R20" s="80">
        <v>2</v>
      </c>
      <c r="S20" s="75">
        <f t="shared" si="4"/>
        <v>0</v>
      </c>
      <c r="T20" s="33">
        <f t="shared" si="1"/>
        <v>0</v>
      </c>
    </row>
    <row r="21" spans="1:20" ht="15" thickBot="1">
      <c r="A21" s="305">
        <v>0</v>
      </c>
      <c r="B21" s="89" t="s">
        <v>74</v>
      </c>
      <c r="C21" s="61">
        <f t="shared" si="2"/>
        <v>0</v>
      </c>
      <c r="D21" s="95"/>
      <c r="E21" s="96"/>
      <c r="F21" s="97"/>
      <c r="G21" s="98"/>
      <c r="H21" s="66"/>
      <c r="I21" s="67"/>
      <c r="J21" s="68"/>
      <c r="K21" s="104"/>
      <c r="L21" s="100"/>
      <c r="M21" s="101"/>
      <c r="N21" s="102"/>
      <c r="O21" s="103"/>
      <c r="P21" s="4"/>
      <c r="Q21" s="129">
        <f t="shared" si="3"/>
        <v>0</v>
      </c>
      <c r="R21" s="80">
        <v>2</v>
      </c>
      <c r="S21" s="80">
        <f t="shared" si="4"/>
        <v>0</v>
      </c>
      <c r="T21" s="33">
        <f t="shared" si="1"/>
        <v>0</v>
      </c>
    </row>
    <row r="22" spans="1:20" ht="15" thickBot="1">
      <c r="A22" s="305">
        <v>0</v>
      </c>
      <c r="B22" s="285" t="s">
        <v>471</v>
      </c>
      <c r="C22" s="61">
        <f t="shared" si="2"/>
        <v>0</v>
      </c>
      <c r="D22" s="62"/>
      <c r="E22" s="63"/>
      <c r="F22" s="64"/>
      <c r="G22" s="65"/>
      <c r="H22" s="66"/>
      <c r="I22" s="67"/>
      <c r="J22" s="68"/>
      <c r="K22" s="69"/>
      <c r="L22" s="70"/>
      <c r="M22" s="71"/>
      <c r="N22" s="72"/>
      <c r="O22" s="73"/>
      <c r="P22" s="4"/>
      <c r="Q22" s="129">
        <f t="shared" si="3"/>
        <v>0</v>
      </c>
      <c r="R22" s="75">
        <v>2</v>
      </c>
      <c r="S22" s="75">
        <f t="shared" si="4"/>
        <v>0</v>
      </c>
      <c r="T22" s="33">
        <f t="shared" si="1"/>
        <v>0</v>
      </c>
    </row>
    <row r="23" spans="1:20" ht="15" thickBot="1">
      <c r="A23" s="308">
        <v>0</v>
      </c>
      <c r="B23" s="268" t="s">
        <v>881</v>
      </c>
      <c r="C23" s="61">
        <f t="shared" si="2"/>
        <v>0</v>
      </c>
      <c r="D23" s="95"/>
      <c r="E23" s="96"/>
      <c r="F23" s="97"/>
      <c r="G23" s="98"/>
      <c r="H23" s="66"/>
      <c r="I23" s="67"/>
      <c r="J23" s="68"/>
      <c r="K23" s="104"/>
      <c r="L23" s="100"/>
      <c r="M23" s="101"/>
      <c r="N23" s="102"/>
      <c r="O23" s="103"/>
      <c r="P23" s="4"/>
      <c r="Q23" s="129">
        <v>0</v>
      </c>
      <c r="R23" s="80">
        <v>2</v>
      </c>
      <c r="S23" s="80">
        <f t="shared" si="4"/>
        <v>0</v>
      </c>
      <c r="T23" s="79">
        <f t="shared" si="1"/>
        <v>0</v>
      </c>
    </row>
    <row r="24" spans="1:20" ht="15" thickBot="1">
      <c r="A24" s="308">
        <v>0</v>
      </c>
      <c r="B24" s="268" t="s">
        <v>878</v>
      </c>
      <c r="C24" s="61">
        <f t="shared" si="2"/>
        <v>0</v>
      </c>
      <c r="D24" s="289"/>
      <c r="E24" s="290"/>
      <c r="F24" s="291"/>
      <c r="G24" s="292"/>
      <c r="H24" s="293"/>
      <c r="I24" s="294"/>
      <c r="J24" s="295"/>
      <c r="K24" s="296"/>
      <c r="L24" s="297"/>
      <c r="M24" s="298"/>
      <c r="N24" s="299"/>
      <c r="O24" s="300"/>
      <c r="P24" s="301"/>
      <c r="Q24" s="129">
        <f aca="true" t="shared" si="5" ref="Q24:Q35">SUM(D24:P24)</f>
        <v>0</v>
      </c>
      <c r="R24" s="302">
        <v>2</v>
      </c>
      <c r="S24" s="302">
        <v>0</v>
      </c>
      <c r="T24" s="303">
        <f t="shared" si="1"/>
        <v>0</v>
      </c>
    </row>
    <row r="25" spans="1:20" ht="15" thickBot="1">
      <c r="A25" s="307">
        <v>0</v>
      </c>
      <c r="B25" s="268" t="s">
        <v>1</v>
      </c>
      <c r="C25" s="61">
        <f t="shared" si="2"/>
        <v>0</v>
      </c>
      <c r="D25" s="95"/>
      <c r="E25" s="96"/>
      <c r="F25" s="97"/>
      <c r="G25" s="98"/>
      <c r="H25" s="66"/>
      <c r="I25" s="67"/>
      <c r="J25" s="68"/>
      <c r="K25" s="104"/>
      <c r="L25" s="100"/>
      <c r="M25" s="101"/>
      <c r="N25" s="102"/>
      <c r="O25" s="103"/>
      <c r="P25" s="4"/>
      <c r="Q25" s="129">
        <f t="shared" si="5"/>
        <v>0</v>
      </c>
      <c r="R25" s="80">
        <v>2</v>
      </c>
      <c r="S25" s="80">
        <f aca="true" t="shared" si="6" ref="S25:S56">Q25*R25</f>
        <v>0</v>
      </c>
      <c r="T25" s="33">
        <f t="shared" si="1"/>
        <v>0</v>
      </c>
    </row>
    <row r="26" spans="1:20" ht="15" thickBot="1">
      <c r="A26" s="308">
        <v>0</v>
      </c>
      <c r="B26" s="268" t="s">
        <v>511</v>
      </c>
      <c r="C26" s="61">
        <f t="shared" si="2"/>
        <v>0</v>
      </c>
      <c r="D26" s="95"/>
      <c r="E26" s="96"/>
      <c r="F26" s="97"/>
      <c r="G26" s="98"/>
      <c r="H26" s="66"/>
      <c r="I26" s="67"/>
      <c r="J26" s="68"/>
      <c r="K26" s="104"/>
      <c r="L26" s="100"/>
      <c r="M26" s="101"/>
      <c r="N26" s="102"/>
      <c r="O26" s="103"/>
      <c r="P26" s="4"/>
      <c r="Q26" s="129">
        <f t="shared" si="5"/>
        <v>0</v>
      </c>
      <c r="R26" s="80">
        <v>2</v>
      </c>
      <c r="S26" s="80">
        <f t="shared" si="6"/>
        <v>0</v>
      </c>
      <c r="T26" s="33">
        <f t="shared" si="1"/>
        <v>0</v>
      </c>
    </row>
    <row r="27" spans="1:20" ht="15" thickBot="1">
      <c r="A27" s="308">
        <v>0</v>
      </c>
      <c r="B27" s="285" t="s">
        <v>472</v>
      </c>
      <c r="C27" s="267">
        <f t="shared" si="2"/>
        <v>0</v>
      </c>
      <c r="D27" s="62"/>
      <c r="E27" s="63"/>
      <c r="F27" s="64"/>
      <c r="G27" s="65"/>
      <c r="H27" s="127"/>
      <c r="I27" s="67"/>
      <c r="J27" s="126"/>
      <c r="K27" s="69"/>
      <c r="L27" s="70"/>
      <c r="M27" s="71"/>
      <c r="N27" s="72"/>
      <c r="O27" s="73"/>
      <c r="P27" s="4"/>
      <c r="Q27" s="129">
        <f t="shared" si="5"/>
        <v>0</v>
      </c>
      <c r="R27" s="75">
        <v>2</v>
      </c>
      <c r="S27" s="75">
        <f t="shared" si="6"/>
        <v>0</v>
      </c>
      <c r="T27" s="33">
        <f t="shared" si="1"/>
        <v>0</v>
      </c>
    </row>
    <row r="28" spans="1:20" ht="15" thickBot="1">
      <c r="A28" s="308">
        <v>0</v>
      </c>
      <c r="B28" s="268" t="s">
        <v>496</v>
      </c>
      <c r="C28" s="61">
        <f t="shared" si="2"/>
        <v>0</v>
      </c>
      <c r="D28" s="95"/>
      <c r="E28" s="96"/>
      <c r="F28" s="97"/>
      <c r="G28" s="98"/>
      <c r="H28" s="66"/>
      <c r="I28" s="67"/>
      <c r="J28" s="68"/>
      <c r="K28" s="104"/>
      <c r="L28" s="100"/>
      <c r="M28" s="101"/>
      <c r="N28" s="102"/>
      <c r="O28" s="103"/>
      <c r="P28" s="4"/>
      <c r="Q28" s="129">
        <f t="shared" si="5"/>
        <v>0</v>
      </c>
      <c r="R28" s="80">
        <v>2</v>
      </c>
      <c r="S28" s="80">
        <f t="shared" si="6"/>
        <v>0</v>
      </c>
      <c r="T28" s="33">
        <f t="shared" si="1"/>
        <v>0</v>
      </c>
    </row>
    <row r="29" spans="1:20" ht="15" thickBot="1">
      <c r="A29" s="308">
        <v>0</v>
      </c>
      <c r="B29" s="268" t="s">
        <v>439</v>
      </c>
      <c r="C29" s="61">
        <f t="shared" si="2"/>
        <v>0</v>
      </c>
      <c r="D29" s="95"/>
      <c r="E29" s="96"/>
      <c r="F29" s="97"/>
      <c r="G29" s="98"/>
      <c r="H29" s="66"/>
      <c r="I29" s="67"/>
      <c r="J29" s="68"/>
      <c r="K29" s="104"/>
      <c r="L29" s="100"/>
      <c r="M29" s="101"/>
      <c r="N29" s="102"/>
      <c r="O29" s="103"/>
      <c r="P29" s="4"/>
      <c r="Q29" s="129">
        <f t="shared" si="5"/>
        <v>0</v>
      </c>
      <c r="R29" s="80">
        <v>2</v>
      </c>
      <c r="S29" s="80">
        <f t="shared" si="6"/>
        <v>0</v>
      </c>
      <c r="T29" s="33">
        <f t="shared" si="1"/>
        <v>0</v>
      </c>
    </row>
    <row r="30" spans="1:20" ht="15" thickBot="1">
      <c r="A30" s="308">
        <v>0</v>
      </c>
      <c r="B30" s="268" t="s">
        <v>597</v>
      </c>
      <c r="C30" s="61">
        <f t="shared" si="2"/>
        <v>0</v>
      </c>
      <c r="D30" s="95"/>
      <c r="E30" s="96"/>
      <c r="F30" s="97"/>
      <c r="G30" s="98"/>
      <c r="H30" s="66"/>
      <c r="I30" s="67"/>
      <c r="J30" s="68"/>
      <c r="K30" s="104"/>
      <c r="L30" s="100"/>
      <c r="M30" s="101"/>
      <c r="N30" s="102"/>
      <c r="O30" s="103"/>
      <c r="P30" s="4"/>
      <c r="Q30" s="129">
        <f t="shared" si="5"/>
        <v>0</v>
      </c>
      <c r="R30" s="80">
        <v>2</v>
      </c>
      <c r="S30" s="75">
        <f t="shared" si="6"/>
        <v>0</v>
      </c>
      <c r="T30" s="33">
        <f t="shared" si="1"/>
        <v>0</v>
      </c>
    </row>
    <row r="31" spans="1:20" ht="15" thickBot="1">
      <c r="A31" s="308">
        <v>0</v>
      </c>
      <c r="B31" s="268" t="s">
        <v>560</v>
      </c>
      <c r="C31" s="61">
        <f t="shared" si="2"/>
        <v>0</v>
      </c>
      <c r="D31" s="95"/>
      <c r="E31" s="96"/>
      <c r="F31" s="97"/>
      <c r="G31" s="98"/>
      <c r="H31" s="66"/>
      <c r="I31" s="67"/>
      <c r="J31" s="68"/>
      <c r="K31" s="104"/>
      <c r="L31" s="100"/>
      <c r="M31" s="101"/>
      <c r="N31" s="102"/>
      <c r="O31" s="103"/>
      <c r="P31" s="4"/>
      <c r="Q31" s="129">
        <f t="shared" si="5"/>
        <v>0</v>
      </c>
      <c r="R31" s="80">
        <v>2</v>
      </c>
      <c r="S31" s="80">
        <f t="shared" si="6"/>
        <v>0</v>
      </c>
      <c r="T31" s="33">
        <f t="shared" si="1"/>
        <v>0</v>
      </c>
    </row>
    <row r="32" spans="1:20" ht="15" thickBot="1">
      <c r="A32" s="308">
        <v>0</v>
      </c>
      <c r="B32" s="268" t="s">
        <v>606</v>
      </c>
      <c r="C32" s="61">
        <f t="shared" si="2"/>
        <v>0</v>
      </c>
      <c r="D32" s="95"/>
      <c r="E32" s="96"/>
      <c r="F32" s="97"/>
      <c r="G32" s="98"/>
      <c r="H32" s="66"/>
      <c r="I32" s="67"/>
      <c r="J32" s="68"/>
      <c r="K32" s="104"/>
      <c r="L32" s="100"/>
      <c r="M32" s="101"/>
      <c r="N32" s="102"/>
      <c r="O32" s="103"/>
      <c r="P32" s="4"/>
      <c r="Q32" s="129">
        <f t="shared" si="5"/>
        <v>0</v>
      </c>
      <c r="R32" s="80">
        <v>2</v>
      </c>
      <c r="S32" s="80">
        <f t="shared" si="6"/>
        <v>0</v>
      </c>
      <c r="T32" s="33">
        <f t="shared" si="1"/>
        <v>0</v>
      </c>
    </row>
    <row r="33" spans="1:20" ht="15" thickBot="1">
      <c r="A33" s="307">
        <v>0</v>
      </c>
      <c r="B33" s="268" t="s">
        <v>873</v>
      </c>
      <c r="C33" s="61">
        <f t="shared" si="2"/>
        <v>0</v>
      </c>
      <c r="D33" s="95"/>
      <c r="E33" s="96"/>
      <c r="F33" s="97"/>
      <c r="G33" s="98"/>
      <c r="H33" s="66"/>
      <c r="I33" s="67"/>
      <c r="J33" s="68"/>
      <c r="K33" s="104"/>
      <c r="L33" s="100"/>
      <c r="M33" s="101"/>
      <c r="N33" s="102"/>
      <c r="O33" s="103"/>
      <c r="P33" s="4"/>
      <c r="Q33" s="129">
        <f t="shared" si="5"/>
        <v>0</v>
      </c>
      <c r="R33" s="80">
        <v>2</v>
      </c>
      <c r="S33" s="80">
        <f t="shared" si="6"/>
        <v>0</v>
      </c>
      <c r="T33" s="33">
        <f t="shared" si="1"/>
        <v>0</v>
      </c>
    </row>
    <row r="34" spans="1:20" ht="15" thickBot="1">
      <c r="A34" s="308">
        <v>0</v>
      </c>
      <c r="B34" s="268" t="s">
        <v>581</v>
      </c>
      <c r="C34" s="61">
        <f t="shared" si="2"/>
        <v>0</v>
      </c>
      <c r="D34" s="95"/>
      <c r="E34" s="96"/>
      <c r="F34" s="97"/>
      <c r="G34" s="98"/>
      <c r="H34" s="66"/>
      <c r="I34" s="67"/>
      <c r="J34" s="68"/>
      <c r="K34" s="104"/>
      <c r="L34" s="100"/>
      <c r="M34" s="101"/>
      <c r="N34" s="102"/>
      <c r="O34" s="103"/>
      <c r="P34" s="4"/>
      <c r="Q34" s="129">
        <f t="shared" si="5"/>
        <v>0</v>
      </c>
      <c r="R34" s="80">
        <v>2</v>
      </c>
      <c r="S34" s="80">
        <f t="shared" si="6"/>
        <v>0</v>
      </c>
      <c r="T34" s="33">
        <f t="shared" si="1"/>
        <v>0</v>
      </c>
    </row>
    <row r="35" spans="1:20" ht="15" thickBot="1">
      <c r="A35" s="308">
        <v>0</v>
      </c>
      <c r="B35" s="268" t="s">
        <v>848</v>
      </c>
      <c r="C35" s="61">
        <f t="shared" si="2"/>
        <v>0</v>
      </c>
      <c r="D35" s="95"/>
      <c r="E35" s="96"/>
      <c r="F35" s="97"/>
      <c r="G35" s="98"/>
      <c r="H35" s="66"/>
      <c r="I35" s="67"/>
      <c r="J35" s="68"/>
      <c r="K35" s="104"/>
      <c r="L35" s="100"/>
      <c r="M35" s="101"/>
      <c r="N35" s="102"/>
      <c r="O35" s="103"/>
      <c r="P35" s="4"/>
      <c r="Q35" s="129">
        <f t="shared" si="5"/>
        <v>0</v>
      </c>
      <c r="R35" s="80">
        <v>2</v>
      </c>
      <c r="S35" s="80">
        <f t="shared" si="6"/>
        <v>0</v>
      </c>
      <c r="T35" s="33">
        <f t="shared" si="1"/>
        <v>0</v>
      </c>
    </row>
    <row r="36" spans="1:20" ht="15" thickBot="1">
      <c r="A36" s="308"/>
      <c r="B36" s="268" t="s">
        <v>32</v>
      </c>
      <c r="C36" s="61">
        <f t="shared" si="2"/>
        <v>0</v>
      </c>
      <c r="D36" s="95"/>
      <c r="E36" s="96"/>
      <c r="F36" s="97"/>
      <c r="G36" s="98"/>
      <c r="H36" s="66"/>
      <c r="I36" s="67"/>
      <c r="J36" s="68"/>
      <c r="K36" s="104"/>
      <c r="L36" s="100"/>
      <c r="M36" s="101"/>
      <c r="N36" s="102"/>
      <c r="O36" s="103"/>
      <c r="P36" s="4"/>
      <c r="Q36" s="74">
        <v>0</v>
      </c>
      <c r="R36" s="80">
        <v>2</v>
      </c>
      <c r="S36" s="80">
        <f t="shared" si="6"/>
        <v>0</v>
      </c>
      <c r="T36" s="33">
        <f aca="true" t="shared" si="7" ref="T36:T67">SUM(D36:P36)</f>
        <v>0</v>
      </c>
    </row>
    <row r="37" spans="1:20" ht="15" thickBot="1">
      <c r="A37" s="308"/>
      <c r="B37" s="268" t="s">
        <v>30</v>
      </c>
      <c r="C37" s="61">
        <f aca="true" t="shared" si="8" ref="C37:C67">(1*D37)+(2*E37)+(5*F37)+(10*G37)+(20*H37)+(10*I37)+(20*J37)+(30*K37)+(12*L37)+(15*M37)+(35*N37)+(40*O37)+(10*P37)+S37</f>
        <v>0</v>
      </c>
      <c r="D37" s="95"/>
      <c r="E37" s="96"/>
      <c r="F37" s="97"/>
      <c r="G37" s="98"/>
      <c r="H37" s="66"/>
      <c r="I37" s="67"/>
      <c r="J37" s="68"/>
      <c r="K37" s="104"/>
      <c r="L37" s="100"/>
      <c r="M37" s="101"/>
      <c r="N37" s="102"/>
      <c r="O37" s="103"/>
      <c r="P37" s="4"/>
      <c r="Q37" s="74">
        <v>0</v>
      </c>
      <c r="R37" s="80">
        <v>2</v>
      </c>
      <c r="S37" s="80">
        <f t="shared" si="6"/>
        <v>0</v>
      </c>
      <c r="T37" s="33">
        <f t="shared" si="7"/>
        <v>0</v>
      </c>
    </row>
    <row r="38" spans="1:20" ht="15" thickBot="1">
      <c r="A38" s="308"/>
      <c r="B38" s="268" t="s">
        <v>28</v>
      </c>
      <c r="C38" s="61">
        <f t="shared" si="8"/>
        <v>0</v>
      </c>
      <c r="D38" s="95"/>
      <c r="E38" s="96"/>
      <c r="F38" s="97"/>
      <c r="G38" s="98"/>
      <c r="H38" s="66"/>
      <c r="I38" s="67"/>
      <c r="J38" s="68"/>
      <c r="K38" s="104"/>
      <c r="L38" s="100"/>
      <c r="M38" s="101"/>
      <c r="N38" s="102"/>
      <c r="O38" s="103"/>
      <c r="P38" s="4"/>
      <c r="Q38" s="74">
        <v>0</v>
      </c>
      <c r="R38" s="80">
        <v>2</v>
      </c>
      <c r="S38" s="80">
        <f t="shared" si="6"/>
        <v>0</v>
      </c>
      <c r="T38" s="33">
        <f t="shared" si="7"/>
        <v>0</v>
      </c>
    </row>
    <row r="39" spans="1:20" ht="15" thickBot="1">
      <c r="A39" s="308"/>
      <c r="B39" s="268" t="s">
        <v>26</v>
      </c>
      <c r="C39" s="61">
        <f t="shared" si="8"/>
        <v>0</v>
      </c>
      <c r="D39" s="95"/>
      <c r="E39" s="96"/>
      <c r="F39" s="97"/>
      <c r="G39" s="98"/>
      <c r="H39" s="66"/>
      <c r="I39" s="67"/>
      <c r="J39" s="68"/>
      <c r="K39" s="104"/>
      <c r="L39" s="100"/>
      <c r="M39" s="101"/>
      <c r="N39" s="102"/>
      <c r="O39" s="103"/>
      <c r="P39" s="4"/>
      <c r="Q39" s="74">
        <v>0</v>
      </c>
      <c r="R39" s="80">
        <v>2</v>
      </c>
      <c r="S39" s="80">
        <f t="shared" si="6"/>
        <v>0</v>
      </c>
      <c r="T39" s="33">
        <f t="shared" si="7"/>
        <v>0</v>
      </c>
    </row>
    <row r="40" spans="1:20" ht="15" thickBot="1">
      <c r="A40" s="308"/>
      <c r="B40" s="268" t="s">
        <v>25</v>
      </c>
      <c r="C40" s="61">
        <f t="shared" si="8"/>
        <v>0</v>
      </c>
      <c r="D40" s="95"/>
      <c r="E40" s="96"/>
      <c r="F40" s="97"/>
      <c r="G40" s="98"/>
      <c r="H40" s="66"/>
      <c r="I40" s="67"/>
      <c r="J40" s="68"/>
      <c r="K40" s="104"/>
      <c r="L40" s="100"/>
      <c r="M40" s="101"/>
      <c r="N40" s="102"/>
      <c r="O40" s="103"/>
      <c r="P40" s="4"/>
      <c r="Q40" s="74">
        <v>0</v>
      </c>
      <c r="R40" s="80">
        <v>2</v>
      </c>
      <c r="S40" s="80">
        <f t="shared" si="6"/>
        <v>0</v>
      </c>
      <c r="T40" s="33">
        <f t="shared" si="7"/>
        <v>0</v>
      </c>
    </row>
    <row r="41" spans="1:20" ht="15" thickBot="1">
      <c r="A41" s="308"/>
      <c r="B41" s="268" t="s">
        <v>23</v>
      </c>
      <c r="C41" s="61">
        <f t="shared" si="8"/>
        <v>0</v>
      </c>
      <c r="D41" s="95"/>
      <c r="E41" s="96"/>
      <c r="F41" s="97"/>
      <c r="G41" s="98"/>
      <c r="H41" s="66"/>
      <c r="I41" s="67"/>
      <c r="J41" s="68"/>
      <c r="K41" s="104"/>
      <c r="L41" s="100"/>
      <c r="M41" s="101"/>
      <c r="N41" s="102"/>
      <c r="O41" s="103"/>
      <c r="P41" s="4"/>
      <c r="Q41" s="74">
        <v>0</v>
      </c>
      <c r="R41" s="80">
        <v>2</v>
      </c>
      <c r="S41" s="80">
        <f t="shared" si="6"/>
        <v>0</v>
      </c>
      <c r="T41" s="33">
        <f t="shared" si="7"/>
        <v>0</v>
      </c>
    </row>
    <row r="42" spans="1:20" ht="15" thickBot="1">
      <c r="A42" s="308"/>
      <c r="B42" s="268" t="s">
        <v>21</v>
      </c>
      <c r="C42" s="61">
        <f t="shared" si="8"/>
        <v>0</v>
      </c>
      <c r="D42" s="95"/>
      <c r="E42" s="96"/>
      <c r="F42" s="97"/>
      <c r="G42" s="98"/>
      <c r="H42" s="66"/>
      <c r="I42" s="67"/>
      <c r="J42" s="68"/>
      <c r="K42" s="104"/>
      <c r="L42" s="100"/>
      <c r="M42" s="101"/>
      <c r="N42" s="102"/>
      <c r="O42" s="103"/>
      <c r="P42" s="4"/>
      <c r="Q42" s="74">
        <v>0</v>
      </c>
      <c r="R42" s="80">
        <v>2</v>
      </c>
      <c r="S42" s="80">
        <f t="shared" si="6"/>
        <v>0</v>
      </c>
      <c r="T42" s="33">
        <f t="shared" si="7"/>
        <v>0</v>
      </c>
    </row>
    <row r="43" spans="1:20" ht="15" thickBot="1">
      <c r="A43" s="308"/>
      <c r="B43" s="268" t="s">
        <v>19</v>
      </c>
      <c r="C43" s="61">
        <f t="shared" si="8"/>
        <v>0</v>
      </c>
      <c r="D43" s="95"/>
      <c r="E43" s="96"/>
      <c r="F43" s="97"/>
      <c r="G43" s="98"/>
      <c r="H43" s="66"/>
      <c r="I43" s="67"/>
      <c r="J43" s="68"/>
      <c r="K43" s="104"/>
      <c r="L43" s="100"/>
      <c r="M43" s="101"/>
      <c r="N43" s="102"/>
      <c r="O43" s="103"/>
      <c r="P43" s="4"/>
      <c r="Q43" s="74">
        <v>0</v>
      </c>
      <c r="R43" s="80">
        <v>2</v>
      </c>
      <c r="S43" s="80">
        <f t="shared" si="6"/>
        <v>0</v>
      </c>
      <c r="T43" s="33">
        <f t="shared" si="7"/>
        <v>0</v>
      </c>
    </row>
    <row r="44" spans="1:20" ht="15" thickBot="1">
      <c r="A44" s="308"/>
      <c r="B44" s="268" t="s">
        <v>492</v>
      </c>
      <c r="C44" s="61">
        <f t="shared" si="8"/>
        <v>0</v>
      </c>
      <c r="D44" s="95"/>
      <c r="E44" s="96"/>
      <c r="F44" s="97"/>
      <c r="G44" s="98"/>
      <c r="H44" s="66"/>
      <c r="I44" s="67"/>
      <c r="J44" s="68"/>
      <c r="K44" s="104"/>
      <c r="L44" s="100"/>
      <c r="M44" s="101"/>
      <c r="N44" s="102"/>
      <c r="O44" s="103"/>
      <c r="P44" s="4"/>
      <c r="Q44" s="74">
        <v>0</v>
      </c>
      <c r="R44" s="80">
        <v>2</v>
      </c>
      <c r="S44" s="80">
        <f t="shared" si="6"/>
        <v>0</v>
      </c>
      <c r="T44" s="33">
        <f t="shared" si="7"/>
        <v>0</v>
      </c>
    </row>
    <row r="45" spans="1:20" ht="15" thickBot="1">
      <c r="A45" s="308"/>
      <c r="B45" s="268" t="s">
        <v>710</v>
      </c>
      <c r="C45" s="61">
        <f t="shared" si="8"/>
        <v>0</v>
      </c>
      <c r="D45" s="95"/>
      <c r="E45" s="96"/>
      <c r="F45" s="97"/>
      <c r="G45" s="98"/>
      <c r="H45" s="66"/>
      <c r="I45" s="67"/>
      <c r="J45" s="68"/>
      <c r="K45" s="104"/>
      <c r="L45" s="100"/>
      <c r="M45" s="101"/>
      <c r="N45" s="102"/>
      <c r="O45" s="103"/>
      <c r="P45" s="4"/>
      <c r="Q45" s="74">
        <v>0</v>
      </c>
      <c r="R45" s="80">
        <v>2</v>
      </c>
      <c r="S45" s="80">
        <f t="shared" si="6"/>
        <v>0</v>
      </c>
      <c r="T45" s="33">
        <f t="shared" si="7"/>
        <v>0</v>
      </c>
    </row>
    <row r="46" spans="1:20" ht="15" thickBot="1">
      <c r="A46" s="308"/>
      <c r="B46" s="268" t="s">
        <v>601</v>
      </c>
      <c r="C46" s="61">
        <f t="shared" si="8"/>
        <v>0</v>
      </c>
      <c r="D46" s="95"/>
      <c r="E46" s="96"/>
      <c r="F46" s="97"/>
      <c r="G46" s="98"/>
      <c r="H46" s="66"/>
      <c r="I46" s="67"/>
      <c r="J46" s="68"/>
      <c r="K46" s="104"/>
      <c r="L46" s="100"/>
      <c r="M46" s="101"/>
      <c r="N46" s="102"/>
      <c r="O46" s="103"/>
      <c r="P46" s="4"/>
      <c r="Q46" s="74">
        <v>0</v>
      </c>
      <c r="R46" s="80">
        <v>2</v>
      </c>
      <c r="S46" s="80">
        <f t="shared" si="6"/>
        <v>0</v>
      </c>
      <c r="T46" s="33">
        <f t="shared" si="7"/>
        <v>0</v>
      </c>
    </row>
    <row r="47" spans="1:20" ht="15" thickBot="1">
      <c r="A47" s="308"/>
      <c r="B47" s="268" t="s">
        <v>515</v>
      </c>
      <c r="C47" s="61">
        <f t="shared" si="8"/>
        <v>0</v>
      </c>
      <c r="D47" s="95"/>
      <c r="E47" s="96"/>
      <c r="F47" s="97"/>
      <c r="G47" s="98"/>
      <c r="H47" s="66"/>
      <c r="I47" s="67"/>
      <c r="J47" s="68"/>
      <c r="K47" s="104"/>
      <c r="L47" s="100"/>
      <c r="M47" s="101"/>
      <c r="N47" s="102"/>
      <c r="O47" s="103"/>
      <c r="P47" s="4"/>
      <c r="Q47" s="74">
        <v>0</v>
      </c>
      <c r="R47" s="80">
        <v>2</v>
      </c>
      <c r="S47" s="80">
        <f t="shared" si="6"/>
        <v>0</v>
      </c>
      <c r="T47" s="33">
        <f t="shared" si="7"/>
        <v>0</v>
      </c>
    </row>
    <row r="48" spans="1:20" ht="15" thickBot="1">
      <c r="A48" s="308"/>
      <c r="B48" s="268" t="s">
        <v>515</v>
      </c>
      <c r="C48" s="61">
        <f t="shared" si="8"/>
        <v>0</v>
      </c>
      <c r="D48" s="95"/>
      <c r="E48" s="96"/>
      <c r="F48" s="97"/>
      <c r="G48" s="98"/>
      <c r="H48" s="66"/>
      <c r="I48" s="67"/>
      <c r="J48" s="68"/>
      <c r="K48" s="104"/>
      <c r="L48" s="100"/>
      <c r="M48" s="101"/>
      <c r="N48" s="102"/>
      <c r="O48" s="103"/>
      <c r="P48" s="4"/>
      <c r="Q48" s="74">
        <v>0</v>
      </c>
      <c r="R48" s="80">
        <v>2</v>
      </c>
      <c r="S48" s="80">
        <f t="shared" si="6"/>
        <v>0</v>
      </c>
      <c r="T48" s="33">
        <f t="shared" si="7"/>
        <v>0</v>
      </c>
    </row>
    <row r="49" spans="1:20" ht="15" thickBot="1">
      <c r="A49" s="308"/>
      <c r="B49" s="268" t="s">
        <v>17</v>
      </c>
      <c r="C49" s="61">
        <f t="shared" si="8"/>
        <v>0</v>
      </c>
      <c r="D49" s="95"/>
      <c r="E49" s="96"/>
      <c r="F49" s="97"/>
      <c r="G49" s="98"/>
      <c r="H49" s="66"/>
      <c r="I49" s="67"/>
      <c r="J49" s="68"/>
      <c r="K49" s="104"/>
      <c r="L49" s="100"/>
      <c r="M49" s="101"/>
      <c r="N49" s="102"/>
      <c r="O49" s="103"/>
      <c r="P49" s="4"/>
      <c r="Q49" s="74">
        <v>0</v>
      </c>
      <c r="R49" s="80">
        <v>2</v>
      </c>
      <c r="S49" s="80">
        <f t="shared" si="6"/>
        <v>0</v>
      </c>
      <c r="T49" s="33">
        <f t="shared" si="7"/>
        <v>0</v>
      </c>
    </row>
    <row r="50" spans="1:20" ht="15" thickBot="1">
      <c r="A50" s="308"/>
      <c r="B50" s="268" t="s">
        <v>15</v>
      </c>
      <c r="C50" s="61">
        <f t="shared" si="8"/>
        <v>0</v>
      </c>
      <c r="D50" s="95"/>
      <c r="E50" s="96"/>
      <c r="F50" s="97"/>
      <c r="G50" s="98"/>
      <c r="H50" s="66"/>
      <c r="I50" s="67"/>
      <c r="J50" s="68"/>
      <c r="K50" s="104"/>
      <c r="L50" s="100"/>
      <c r="M50" s="101"/>
      <c r="N50" s="102"/>
      <c r="O50" s="103"/>
      <c r="P50" s="4"/>
      <c r="Q50" s="74">
        <v>0</v>
      </c>
      <c r="R50" s="80">
        <v>2</v>
      </c>
      <c r="S50" s="80">
        <f t="shared" si="6"/>
        <v>0</v>
      </c>
      <c r="T50" s="33">
        <f t="shared" si="7"/>
        <v>0</v>
      </c>
    </row>
    <row r="51" spans="1:20" ht="15" thickBot="1">
      <c r="A51" s="308"/>
      <c r="B51" s="268" t="s">
        <v>13</v>
      </c>
      <c r="C51" s="61">
        <f t="shared" si="8"/>
        <v>0</v>
      </c>
      <c r="D51" s="95"/>
      <c r="E51" s="96"/>
      <c r="F51" s="97"/>
      <c r="G51" s="98"/>
      <c r="H51" s="66"/>
      <c r="I51" s="67"/>
      <c r="J51" s="68"/>
      <c r="K51" s="104"/>
      <c r="L51" s="100"/>
      <c r="M51" s="101"/>
      <c r="N51" s="102"/>
      <c r="O51" s="103"/>
      <c r="P51" s="4"/>
      <c r="Q51" s="74">
        <v>0</v>
      </c>
      <c r="R51" s="80">
        <v>2</v>
      </c>
      <c r="S51" s="80">
        <f t="shared" si="6"/>
        <v>0</v>
      </c>
      <c r="T51" s="33">
        <f t="shared" si="7"/>
        <v>0</v>
      </c>
    </row>
    <row r="52" spans="1:20" ht="15" thickBot="1">
      <c r="A52" s="308"/>
      <c r="B52" s="268" t="s">
        <v>628</v>
      </c>
      <c r="C52" s="61">
        <f t="shared" si="8"/>
        <v>0</v>
      </c>
      <c r="D52" s="95"/>
      <c r="E52" s="96"/>
      <c r="F52" s="97"/>
      <c r="G52" s="98"/>
      <c r="H52" s="66"/>
      <c r="I52" s="67"/>
      <c r="J52" s="68"/>
      <c r="K52" s="104"/>
      <c r="L52" s="100"/>
      <c r="M52" s="101"/>
      <c r="N52" s="102"/>
      <c r="O52" s="103"/>
      <c r="P52" s="4"/>
      <c r="Q52" s="74">
        <v>0</v>
      </c>
      <c r="R52" s="80">
        <v>2</v>
      </c>
      <c r="S52" s="80">
        <f t="shared" si="6"/>
        <v>0</v>
      </c>
      <c r="T52" s="33">
        <f t="shared" si="7"/>
        <v>0</v>
      </c>
    </row>
    <row r="53" spans="1:20" ht="15" thickBot="1">
      <c r="A53" s="308"/>
      <c r="B53" s="268" t="s">
        <v>11</v>
      </c>
      <c r="C53" s="61">
        <f t="shared" si="8"/>
        <v>0</v>
      </c>
      <c r="D53" s="95"/>
      <c r="E53" s="96"/>
      <c r="F53" s="97"/>
      <c r="G53" s="98"/>
      <c r="H53" s="66"/>
      <c r="I53" s="67"/>
      <c r="J53" s="68"/>
      <c r="K53" s="104"/>
      <c r="L53" s="100"/>
      <c r="M53" s="101"/>
      <c r="N53" s="102"/>
      <c r="O53" s="103"/>
      <c r="P53" s="4"/>
      <c r="Q53" s="74">
        <v>0</v>
      </c>
      <c r="R53" s="80">
        <v>2</v>
      </c>
      <c r="S53" s="80">
        <f t="shared" si="6"/>
        <v>0</v>
      </c>
      <c r="T53" s="33">
        <f t="shared" si="7"/>
        <v>0</v>
      </c>
    </row>
    <row r="54" spans="1:20" ht="15" thickBot="1">
      <c r="A54" s="308"/>
      <c r="B54" s="268" t="s">
        <v>709</v>
      </c>
      <c r="C54" s="61">
        <f t="shared" si="8"/>
        <v>0</v>
      </c>
      <c r="D54" s="95"/>
      <c r="E54" s="96"/>
      <c r="F54" s="97"/>
      <c r="G54" s="98"/>
      <c r="H54" s="66"/>
      <c r="I54" s="67"/>
      <c r="J54" s="68"/>
      <c r="K54" s="104"/>
      <c r="L54" s="100"/>
      <c r="M54" s="101"/>
      <c r="N54" s="102"/>
      <c r="O54" s="103"/>
      <c r="P54" s="4"/>
      <c r="Q54" s="74">
        <v>0</v>
      </c>
      <c r="R54" s="80">
        <v>2</v>
      </c>
      <c r="S54" s="80">
        <f t="shared" si="6"/>
        <v>0</v>
      </c>
      <c r="T54" s="33">
        <f t="shared" si="7"/>
        <v>0</v>
      </c>
    </row>
    <row r="55" spans="1:20" ht="15" thickBot="1">
      <c r="A55" s="308"/>
      <c r="B55" s="268" t="s">
        <v>9</v>
      </c>
      <c r="C55" s="61">
        <f t="shared" si="8"/>
        <v>0</v>
      </c>
      <c r="D55" s="95"/>
      <c r="E55" s="96"/>
      <c r="F55" s="97"/>
      <c r="G55" s="98"/>
      <c r="H55" s="66"/>
      <c r="I55" s="67"/>
      <c r="J55" s="68"/>
      <c r="K55" s="104"/>
      <c r="L55" s="100"/>
      <c r="M55" s="101"/>
      <c r="N55" s="102"/>
      <c r="O55" s="103"/>
      <c r="P55" s="4"/>
      <c r="Q55" s="74">
        <v>0</v>
      </c>
      <c r="R55" s="80">
        <v>2</v>
      </c>
      <c r="S55" s="80">
        <f t="shared" si="6"/>
        <v>0</v>
      </c>
      <c r="T55" s="33">
        <f t="shared" si="7"/>
        <v>0</v>
      </c>
    </row>
    <row r="56" spans="1:20" ht="15" thickBot="1">
      <c r="A56" s="308"/>
      <c r="B56" s="268" t="s">
        <v>648</v>
      </c>
      <c r="C56" s="61">
        <f t="shared" si="8"/>
        <v>0</v>
      </c>
      <c r="D56" s="95"/>
      <c r="E56" s="96"/>
      <c r="F56" s="97"/>
      <c r="G56" s="98"/>
      <c r="H56" s="66"/>
      <c r="I56" s="67"/>
      <c r="J56" s="68"/>
      <c r="K56" s="104"/>
      <c r="L56" s="100"/>
      <c r="M56" s="101"/>
      <c r="N56" s="102"/>
      <c r="O56" s="103"/>
      <c r="P56" s="4"/>
      <c r="Q56" s="74">
        <v>0</v>
      </c>
      <c r="R56" s="80">
        <v>2</v>
      </c>
      <c r="S56" s="80">
        <f t="shared" si="6"/>
        <v>0</v>
      </c>
      <c r="T56" s="33">
        <f t="shared" si="7"/>
        <v>0</v>
      </c>
    </row>
    <row r="57" spans="1:20" ht="15" thickBot="1">
      <c r="A57" s="308"/>
      <c r="B57" s="268" t="s">
        <v>8</v>
      </c>
      <c r="C57" s="61">
        <f t="shared" si="8"/>
        <v>0</v>
      </c>
      <c r="D57" s="95"/>
      <c r="E57" s="96"/>
      <c r="F57" s="97"/>
      <c r="G57" s="98"/>
      <c r="H57" s="66"/>
      <c r="I57" s="67"/>
      <c r="J57" s="68"/>
      <c r="K57" s="104"/>
      <c r="L57" s="100"/>
      <c r="M57" s="101"/>
      <c r="N57" s="102"/>
      <c r="O57" s="103"/>
      <c r="P57" s="4"/>
      <c r="Q57" s="74">
        <v>0</v>
      </c>
      <c r="R57" s="80">
        <v>2</v>
      </c>
      <c r="S57" s="80">
        <f aca="true" t="shared" si="9" ref="S57:S88">Q57*R57</f>
        <v>0</v>
      </c>
      <c r="T57" s="33">
        <f t="shared" si="7"/>
        <v>0</v>
      </c>
    </row>
    <row r="58" spans="1:20" ht="15" thickBot="1">
      <c r="A58" s="308"/>
      <c r="B58" s="268" t="s">
        <v>660</v>
      </c>
      <c r="C58" s="61">
        <f t="shared" si="8"/>
        <v>0</v>
      </c>
      <c r="D58" s="95"/>
      <c r="E58" s="96"/>
      <c r="F58" s="97"/>
      <c r="G58" s="98"/>
      <c r="H58" s="66"/>
      <c r="I58" s="67"/>
      <c r="J58" s="68"/>
      <c r="K58" s="104"/>
      <c r="L58" s="100"/>
      <c r="M58" s="101"/>
      <c r="N58" s="102"/>
      <c r="O58" s="103"/>
      <c r="P58" s="4"/>
      <c r="Q58" s="74">
        <v>0</v>
      </c>
      <c r="R58" s="80">
        <v>2</v>
      </c>
      <c r="S58" s="80">
        <f t="shared" si="9"/>
        <v>0</v>
      </c>
      <c r="T58" s="33">
        <f t="shared" si="7"/>
        <v>0</v>
      </c>
    </row>
    <row r="59" spans="1:20" ht="15" thickBot="1">
      <c r="A59" s="308"/>
      <c r="B59" s="268" t="s">
        <v>6</v>
      </c>
      <c r="C59" s="61">
        <f t="shared" si="8"/>
        <v>0</v>
      </c>
      <c r="D59" s="95"/>
      <c r="E59" s="96"/>
      <c r="F59" s="97"/>
      <c r="G59" s="98"/>
      <c r="H59" s="66"/>
      <c r="I59" s="67"/>
      <c r="J59" s="68"/>
      <c r="K59" s="104"/>
      <c r="L59" s="100"/>
      <c r="M59" s="101"/>
      <c r="N59" s="102"/>
      <c r="O59" s="103"/>
      <c r="P59" s="4"/>
      <c r="Q59" s="74">
        <v>0</v>
      </c>
      <c r="R59" s="80">
        <v>2</v>
      </c>
      <c r="S59" s="80">
        <f t="shared" si="9"/>
        <v>0</v>
      </c>
      <c r="T59" s="33">
        <f t="shared" si="7"/>
        <v>0</v>
      </c>
    </row>
    <row r="60" spans="1:20" ht="15" thickBot="1">
      <c r="A60" s="308"/>
      <c r="B60" s="268" t="s">
        <v>4</v>
      </c>
      <c r="C60" s="61">
        <f t="shared" si="8"/>
        <v>0</v>
      </c>
      <c r="D60" s="95"/>
      <c r="E60" s="96"/>
      <c r="F60" s="97"/>
      <c r="G60" s="98"/>
      <c r="H60" s="66"/>
      <c r="I60" s="67"/>
      <c r="J60" s="68"/>
      <c r="K60" s="104"/>
      <c r="L60" s="100"/>
      <c r="M60" s="101"/>
      <c r="N60" s="102"/>
      <c r="O60" s="103"/>
      <c r="P60" s="4"/>
      <c r="Q60" s="74">
        <v>0</v>
      </c>
      <c r="R60" s="80">
        <v>2</v>
      </c>
      <c r="S60" s="80">
        <f t="shared" si="9"/>
        <v>0</v>
      </c>
      <c r="T60" s="33">
        <f t="shared" si="7"/>
        <v>0</v>
      </c>
    </row>
    <row r="61" spans="1:20" ht="15" thickBot="1">
      <c r="A61" s="308"/>
      <c r="B61" s="268" t="s">
        <v>871</v>
      </c>
      <c r="C61" s="61">
        <f t="shared" si="8"/>
        <v>0</v>
      </c>
      <c r="D61" s="95"/>
      <c r="E61" s="96"/>
      <c r="F61" s="97"/>
      <c r="G61" s="98"/>
      <c r="H61" s="66"/>
      <c r="I61" s="67"/>
      <c r="J61" s="68"/>
      <c r="K61" s="104"/>
      <c r="L61" s="100"/>
      <c r="M61" s="101"/>
      <c r="N61" s="102"/>
      <c r="O61" s="103"/>
      <c r="P61" s="4"/>
      <c r="Q61" s="74">
        <v>0</v>
      </c>
      <c r="R61" s="80">
        <v>2</v>
      </c>
      <c r="S61" s="80">
        <f t="shared" si="9"/>
        <v>0</v>
      </c>
      <c r="T61" s="33">
        <f t="shared" si="7"/>
        <v>0</v>
      </c>
    </row>
    <row r="62" spans="1:20" ht="15" thickBot="1">
      <c r="A62" s="308"/>
      <c r="B62" s="268" t="s">
        <v>542</v>
      </c>
      <c r="C62" s="61">
        <f t="shared" si="8"/>
        <v>0</v>
      </c>
      <c r="D62" s="95"/>
      <c r="E62" s="96"/>
      <c r="F62" s="97"/>
      <c r="G62" s="98"/>
      <c r="H62" s="66"/>
      <c r="I62" s="67"/>
      <c r="J62" s="68"/>
      <c r="K62" s="104"/>
      <c r="L62" s="100"/>
      <c r="M62" s="101"/>
      <c r="N62" s="102"/>
      <c r="O62" s="103"/>
      <c r="P62" s="4"/>
      <c r="Q62" s="74">
        <v>0</v>
      </c>
      <c r="R62" s="80">
        <v>2</v>
      </c>
      <c r="S62" s="80">
        <f t="shared" si="9"/>
        <v>0</v>
      </c>
      <c r="T62" s="33">
        <f t="shared" si="7"/>
        <v>0</v>
      </c>
    </row>
    <row r="63" spans="1:20" ht="15" thickBot="1">
      <c r="A63" s="308"/>
      <c r="B63" s="268" t="s">
        <v>869</v>
      </c>
      <c r="C63" s="61">
        <f t="shared" si="8"/>
        <v>0</v>
      </c>
      <c r="D63" s="95"/>
      <c r="E63" s="96"/>
      <c r="F63" s="97"/>
      <c r="G63" s="98"/>
      <c r="H63" s="66"/>
      <c r="I63" s="67"/>
      <c r="J63" s="68"/>
      <c r="K63" s="104"/>
      <c r="L63" s="100"/>
      <c r="M63" s="101"/>
      <c r="N63" s="102"/>
      <c r="O63" s="103"/>
      <c r="P63" s="4"/>
      <c r="Q63" s="74">
        <v>0</v>
      </c>
      <c r="R63" s="80">
        <v>2</v>
      </c>
      <c r="S63" s="80">
        <f t="shared" si="9"/>
        <v>0</v>
      </c>
      <c r="T63" s="33">
        <f t="shared" si="7"/>
        <v>0</v>
      </c>
    </row>
    <row r="64" spans="1:20" ht="15" thickBot="1">
      <c r="A64" s="308"/>
      <c r="B64" s="268" t="s">
        <v>867</v>
      </c>
      <c r="C64" s="61">
        <f t="shared" si="8"/>
        <v>0</v>
      </c>
      <c r="D64" s="95"/>
      <c r="E64" s="96"/>
      <c r="F64" s="97"/>
      <c r="G64" s="98"/>
      <c r="H64" s="66"/>
      <c r="I64" s="67"/>
      <c r="J64" s="68"/>
      <c r="K64" s="104"/>
      <c r="L64" s="100"/>
      <c r="M64" s="101"/>
      <c r="N64" s="102"/>
      <c r="O64" s="103"/>
      <c r="P64" s="4"/>
      <c r="Q64" s="74">
        <v>0</v>
      </c>
      <c r="R64" s="80">
        <v>2</v>
      </c>
      <c r="S64" s="80">
        <f t="shared" si="9"/>
        <v>0</v>
      </c>
      <c r="T64" s="33">
        <f t="shared" si="7"/>
        <v>0</v>
      </c>
    </row>
    <row r="65" spans="1:20" ht="15" thickBot="1">
      <c r="A65" s="308"/>
      <c r="B65" s="268" t="s">
        <v>708</v>
      </c>
      <c r="C65" s="61">
        <f t="shared" si="8"/>
        <v>0</v>
      </c>
      <c r="D65" s="95"/>
      <c r="E65" s="96"/>
      <c r="F65" s="97"/>
      <c r="G65" s="98"/>
      <c r="H65" s="66"/>
      <c r="I65" s="67"/>
      <c r="J65" s="68"/>
      <c r="K65" s="104"/>
      <c r="L65" s="100"/>
      <c r="M65" s="101"/>
      <c r="N65" s="102"/>
      <c r="O65" s="103"/>
      <c r="P65" s="4"/>
      <c r="Q65" s="74">
        <v>0</v>
      </c>
      <c r="R65" s="80">
        <v>2</v>
      </c>
      <c r="S65" s="80">
        <f t="shared" si="9"/>
        <v>0</v>
      </c>
      <c r="T65" s="33">
        <f t="shared" si="7"/>
        <v>0</v>
      </c>
    </row>
    <row r="66" spans="1:20" ht="15" thickBot="1">
      <c r="A66" s="308"/>
      <c r="B66" s="268" t="s">
        <v>495</v>
      </c>
      <c r="C66" s="61">
        <f t="shared" si="8"/>
        <v>0</v>
      </c>
      <c r="D66" s="95"/>
      <c r="E66" s="96"/>
      <c r="F66" s="97"/>
      <c r="G66" s="98"/>
      <c r="H66" s="66"/>
      <c r="I66" s="67"/>
      <c r="J66" s="68"/>
      <c r="K66" s="104"/>
      <c r="L66" s="100"/>
      <c r="M66" s="101"/>
      <c r="N66" s="102"/>
      <c r="O66" s="103"/>
      <c r="P66" s="4"/>
      <c r="Q66" s="74">
        <v>0</v>
      </c>
      <c r="R66" s="80">
        <v>2</v>
      </c>
      <c r="S66" s="80">
        <f t="shared" si="9"/>
        <v>0</v>
      </c>
      <c r="T66" s="33">
        <f t="shared" si="7"/>
        <v>0</v>
      </c>
    </row>
    <row r="67" spans="1:20" ht="15" thickBot="1">
      <c r="A67" s="308"/>
      <c r="B67" s="268" t="s">
        <v>865</v>
      </c>
      <c r="C67" s="61">
        <f t="shared" si="8"/>
        <v>0</v>
      </c>
      <c r="D67" s="95"/>
      <c r="E67" s="96"/>
      <c r="F67" s="97"/>
      <c r="G67" s="98"/>
      <c r="H67" s="66"/>
      <c r="I67" s="67"/>
      <c r="J67" s="68"/>
      <c r="K67" s="104"/>
      <c r="L67" s="100"/>
      <c r="M67" s="101"/>
      <c r="N67" s="102"/>
      <c r="O67" s="103"/>
      <c r="P67" s="4"/>
      <c r="Q67" s="74">
        <v>0</v>
      </c>
      <c r="R67" s="80">
        <v>2</v>
      </c>
      <c r="S67" s="80">
        <f t="shared" si="9"/>
        <v>0</v>
      </c>
      <c r="T67" s="33">
        <f t="shared" si="7"/>
        <v>0</v>
      </c>
    </row>
    <row r="68" spans="1:20" ht="15" thickBot="1">
      <c r="A68" s="308"/>
      <c r="B68" s="268" t="s">
        <v>863</v>
      </c>
      <c r="C68" s="61">
        <f aca="true" t="shared" si="10" ref="C68:C131">(1*D68)+(2*E68)+(5*F68)+(10*G68)+(20*H68)+(10*I68)+(20*J68)+(30*K68)+(12*L68)+(15*M68)+(35*N68)+(40*O68)+(10*P68)+S68</f>
        <v>0</v>
      </c>
      <c r="D68" s="95"/>
      <c r="E68" s="96"/>
      <c r="F68" s="97"/>
      <c r="G68" s="98"/>
      <c r="H68" s="66"/>
      <c r="I68" s="67"/>
      <c r="J68" s="68"/>
      <c r="K68" s="104"/>
      <c r="L68" s="100"/>
      <c r="M68" s="101"/>
      <c r="N68" s="102"/>
      <c r="O68" s="103"/>
      <c r="P68" s="4"/>
      <c r="Q68" s="74">
        <v>0</v>
      </c>
      <c r="R68" s="80">
        <v>2</v>
      </c>
      <c r="S68" s="80">
        <f t="shared" si="9"/>
        <v>0</v>
      </c>
      <c r="T68" s="33">
        <f aca="true" t="shared" si="11" ref="T68:T130">SUM(D68:P68)</f>
        <v>0</v>
      </c>
    </row>
    <row r="69" spans="1:20" ht="15" thickBot="1">
      <c r="A69" s="308"/>
      <c r="B69" s="268" t="s">
        <v>440</v>
      </c>
      <c r="C69" s="61">
        <f t="shared" si="10"/>
        <v>0</v>
      </c>
      <c r="D69" s="95"/>
      <c r="E69" s="96"/>
      <c r="F69" s="97"/>
      <c r="G69" s="98"/>
      <c r="H69" s="66"/>
      <c r="I69" s="67"/>
      <c r="J69" s="68"/>
      <c r="K69" s="104"/>
      <c r="L69" s="100"/>
      <c r="M69" s="101"/>
      <c r="N69" s="102"/>
      <c r="O69" s="103"/>
      <c r="P69" s="4"/>
      <c r="Q69" s="74">
        <v>0</v>
      </c>
      <c r="R69" s="80">
        <v>2</v>
      </c>
      <c r="S69" s="80">
        <f t="shared" si="9"/>
        <v>0</v>
      </c>
      <c r="T69" s="33">
        <f t="shared" si="11"/>
        <v>0</v>
      </c>
    </row>
    <row r="70" spans="1:20" ht="15" thickBot="1">
      <c r="A70" s="308"/>
      <c r="B70" s="268" t="s">
        <v>602</v>
      </c>
      <c r="C70" s="61">
        <f t="shared" si="10"/>
        <v>0</v>
      </c>
      <c r="D70" s="95"/>
      <c r="E70" s="96"/>
      <c r="F70" s="97"/>
      <c r="G70" s="98"/>
      <c r="H70" s="66"/>
      <c r="I70" s="67"/>
      <c r="J70" s="68"/>
      <c r="K70" s="104"/>
      <c r="L70" s="100"/>
      <c r="M70" s="101"/>
      <c r="N70" s="102"/>
      <c r="O70" s="103"/>
      <c r="P70" s="4"/>
      <c r="Q70" s="74">
        <v>0</v>
      </c>
      <c r="R70" s="80">
        <v>2</v>
      </c>
      <c r="S70" s="80">
        <f t="shared" si="9"/>
        <v>0</v>
      </c>
      <c r="T70" s="33">
        <f t="shared" si="11"/>
        <v>0</v>
      </c>
    </row>
    <row r="71" spans="1:20" ht="15" thickBot="1">
      <c r="A71" s="308"/>
      <c r="B71" s="268" t="s">
        <v>861</v>
      </c>
      <c r="C71" s="61">
        <f t="shared" si="10"/>
        <v>0</v>
      </c>
      <c r="D71" s="95"/>
      <c r="E71" s="96"/>
      <c r="F71" s="97"/>
      <c r="G71" s="98"/>
      <c r="H71" s="66"/>
      <c r="I71" s="67"/>
      <c r="J71" s="68"/>
      <c r="K71" s="104"/>
      <c r="L71" s="100"/>
      <c r="M71" s="101"/>
      <c r="N71" s="102"/>
      <c r="O71" s="103"/>
      <c r="P71" s="4"/>
      <c r="Q71" s="74">
        <v>0</v>
      </c>
      <c r="R71" s="80">
        <v>2</v>
      </c>
      <c r="S71" s="80">
        <f t="shared" si="9"/>
        <v>0</v>
      </c>
      <c r="T71" s="33">
        <f t="shared" si="11"/>
        <v>0</v>
      </c>
    </row>
    <row r="72" spans="1:20" ht="15" thickBot="1">
      <c r="A72" s="308"/>
      <c r="B72" s="268" t="s">
        <v>859</v>
      </c>
      <c r="C72" s="61">
        <f t="shared" si="10"/>
        <v>0</v>
      </c>
      <c r="D72" s="95"/>
      <c r="E72" s="96"/>
      <c r="F72" s="97"/>
      <c r="G72" s="98"/>
      <c r="H72" s="66"/>
      <c r="I72" s="67"/>
      <c r="J72" s="68"/>
      <c r="K72" s="104"/>
      <c r="L72" s="100"/>
      <c r="M72" s="101"/>
      <c r="N72" s="102"/>
      <c r="O72" s="103"/>
      <c r="P72" s="4"/>
      <c r="Q72" s="74">
        <v>0</v>
      </c>
      <c r="R72" s="80">
        <v>2</v>
      </c>
      <c r="S72" s="80">
        <f t="shared" si="9"/>
        <v>0</v>
      </c>
      <c r="T72" s="33">
        <f t="shared" si="11"/>
        <v>0</v>
      </c>
    </row>
    <row r="73" spans="1:20" ht="15" thickBot="1">
      <c r="A73" s="308"/>
      <c r="B73" s="268" t="s">
        <v>857</v>
      </c>
      <c r="C73" s="61">
        <f t="shared" si="10"/>
        <v>0</v>
      </c>
      <c r="D73" s="95"/>
      <c r="E73" s="96"/>
      <c r="F73" s="97"/>
      <c r="G73" s="98"/>
      <c r="H73" s="66"/>
      <c r="I73" s="67"/>
      <c r="J73" s="68"/>
      <c r="K73" s="104"/>
      <c r="L73" s="100"/>
      <c r="M73" s="101"/>
      <c r="N73" s="102"/>
      <c r="O73" s="103"/>
      <c r="P73" s="4"/>
      <c r="Q73" s="74">
        <v>0</v>
      </c>
      <c r="R73" s="80">
        <v>2</v>
      </c>
      <c r="S73" s="80">
        <f t="shared" si="9"/>
        <v>0</v>
      </c>
      <c r="T73" s="33">
        <f t="shared" si="11"/>
        <v>0</v>
      </c>
    </row>
    <row r="74" spans="1:20" ht="15" thickBot="1">
      <c r="A74" s="308"/>
      <c r="B74" s="268" t="s">
        <v>855</v>
      </c>
      <c r="C74" s="61">
        <f t="shared" si="10"/>
        <v>0</v>
      </c>
      <c r="D74" s="95"/>
      <c r="E74" s="96"/>
      <c r="F74" s="97"/>
      <c r="G74" s="98"/>
      <c r="H74" s="66"/>
      <c r="I74" s="67"/>
      <c r="J74" s="68"/>
      <c r="K74" s="104"/>
      <c r="L74" s="100"/>
      <c r="M74" s="101"/>
      <c r="N74" s="102"/>
      <c r="O74" s="103"/>
      <c r="P74" s="4"/>
      <c r="Q74" s="74">
        <v>0</v>
      </c>
      <c r="R74" s="80">
        <v>2</v>
      </c>
      <c r="S74" s="80">
        <f t="shared" si="9"/>
        <v>0</v>
      </c>
      <c r="T74" s="33">
        <f t="shared" si="11"/>
        <v>0</v>
      </c>
    </row>
    <row r="75" spans="1:20" ht="15" thickBot="1">
      <c r="A75" s="308"/>
      <c r="B75" s="268" t="s">
        <v>854</v>
      </c>
      <c r="C75" s="61">
        <f t="shared" si="10"/>
        <v>0</v>
      </c>
      <c r="D75" s="95"/>
      <c r="E75" s="96"/>
      <c r="F75" s="97"/>
      <c r="G75" s="98"/>
      <c r="H75" s="66"/>
      <c r="I75" s="67"/>
      <c r="J75" s="68"/>
      <c r="K75" s="104"/>
      <c r="L75" s="100"/>
      <c r="M75" s="101"/>
      <c r="N75" s="102"/>
      <c r="O75" s="103"/>
      <c r="P75" s="4"/>
      <c r="Q75" s="74">
        <v>0</v>
      </c>
      <c r="R75" s="80">
        <v>2</v>
      </c>
      <c r="S75" s="80">
        <f t="shared" si="9"/>
        <v>0</v>
      </c>
      <c r="T75" s="33">
        <f t="shared" si="11"/>
        <v>0</v>
      </c>
    </row>
    <row r="76" spans="1:20" ht="15" thickBot="1">
      <c r="A76" s="308"/>
      <c r="B76" s="268" t="s">
        <v>681</v>
      </c>
      <c r="C76" s="61">
        <f t="shared" si="10"/>
        <v>0</v>
      </c>
      <c r="D76" s="95"/>
      <c r="E76" s="96"/>
      <c r="F76" s="97"/>
      <c r="G76" s="98"/>
      <c r="H76" s="66"/>
      <c r="I76" s="67"/>
      <c r="J76" s="68"/>
      <c r="K76" s="104"/>
      <c r="L76" s="100"/>
      <c r="M76" s="101"/>
      <c r="N76" s="102"/>
      <c r="O76" s="103"/>
      <c r="P76" s="4"/>
      <c r="Q76" s="74">
        <v>0</v>
      </c>
      <c r="R76" s="80">
        <v>2</v>
      </c>
      <c r="S76" s="80">
        <f t="shared" si="9"/>
        <v>0</v>
      </c>
      <c r="T76" s="33">
        <f t="shared" si="11"/>
        <v>0</v>
      </c>
    </row>
    <row r="77" spans="1:20" ht="15" thickBot="1">
      <c r="A77" s="308"/>
      <c r="B77" s="268" t="s">
        <v>852</v>
      </c>
      <c r="C77" s="61">
        <f t="shared" si="10"/>
        <v>0</v>
      </c>
      <c r="D77" s="95"/>
      <c r="E77" s="96"/>
      <c r="F77" s="97"/>
      <c r="G77" s="98"/>
      <c r="H77" s="66"/>
      <c r="I77" s="67"/>
      <c r="J77" s="68"/>
      <c r="K77" s="104"/>
      <c r="L77" s="100"/>
      <c r="M77" s="101"/>
      <c r="N77" s="102"/>
      <c r="O77" s="103"/>
      <c r="P77" s="4"/>
      <c r="Q77" s="74">
        <v>0</v>
      </c>
      <c r="R77" s="80">
        <v>2</v>
      </c>
      <c r="S77" s="80">
        <f t="shared" si="9"/>
        <v>0</v>
      </c>
      <c r="T77" s="33">
        <f t="shared" si="11"/>
        <v>0</v>
      </c>
    </row>
    <row r="78" spans="1:20" ht="15" thickBot="1">
      <c r="A78" s="308"/>
      <c r="B78" s="268" t="s">
        <v>850</v>
      </c>
      <c r="C78" s="61">
        <f t="shared" si="10"/>
        <v>0</v>
      </c>
      <c r="D78" s="95"/>
      <c r="E78" s="96"/>
      <c r="F78" s="97"/>
      <c r="G78" s="98"/>
      <c r="H78" s="66"/>
      <c r="I78" s="67"/>
      <c r="J78" s="68"/>
      <c r="K78" s="104"/>
      <c r="L78" s="100"/>
      <c r="M78" s="101"/>
      <c r="N78" s="102"/>
      <c r="O78" s="103"/>
      <c r="P78" s="4"/>
      <c r="Q78" s="74">
        <v>0</v>
      </c>
      <c r="R78" s="80">
        <v>2</v>
      </c>
      <c r="S78" s="80">
        <f t="shared" si="9"/>
        <v>0</v>
      </c>
      <c r="T78" s="33">
        <f t="shared" si="11"/>
        <v>0</v>
      </c>
    </row>
    <row r="79" spans="1:20" ht="15" thickBot="1">
      <c r="A79" s="308"/>
      <c r="B79" s="268" t="s">
        <v>474</v>
      </c>
      <c r="C79" s="61">
        <f t="shared" si="10"/>
        <v>0</v>
      </c>
      <c r="D79" s="95"/>
      <c r="E79" s="96"/>
      <c r="F79" s="97"/>
      <c r="G79" s="98"/>
      <c r="H79" s="66"/>
      <c r="I79" s="67"/>
      <c r="J79" s="68"/>
      <c r="K79" s="104"/>
      <c r="L79" s="100"/>
      <c r="M79" s="101"/>
      <c r="N79" s="102"/>
      <c r="O79" s="103"/>
      <c r="P79" s="4"/>
      <c r="Q79" s="74">
        <v>0</v>
      </c>
      <c r="R79" s="80">
        <v>2</v>
      </c>
      <c r="S79" s="80">
        <f t="shared" si="9"/>
        <v>0</v>
      </c>
      <c r="T79" s="33">
        <f t="shared" si="11"/>
        <v>0</v>
      </c>
    </row>
    <row r="80" spans="1:20" ht="15" thickBot="1">
      <c r="A80" s="308"/>
      <c r="B80" s="268" t="s">
        <v>847</v>
      </c>
      <c r="C80" s="61">
        <f t="shared" si="10"/>
        <v>0</v>
      </c>
      <c r="D80" s="95"/>
      <c r="E80" s="96"/>
      <c r="F80" s="97"/>
      <c r="G80" s="98"/>
      <c r="H80" s="66"/>
      <c r="I80" s="67"/>
      <c r="J80" s="68"/>
      <c r="K80" s="104"/>
      <c r="L80" s="100"/>
      <c r="M80" s="101"/>
      <c r="N80" s="102"/>
      <c r="O80" s="103"/>
      <c r="P80" s="4"/>
      <c r="Q80" s="74">
        <v>0</v>
      </c>
      <c r="R80" s="80">
        <v>2</v>
      </c>
      <c r="S80" s="80">
        <f t="shared" si="9"/>
        <v>0</v>
      </c>
      <c r="T80" s="33">
        <f t="shared" si="11"/>
        <v>0</v>
      </c>
    </row>
    <row r="81" spans="1:20" ht="15" thickBot="1">
      <c r="A81" s="308"/>
      <c r="B81" s="268" t="s">
        <v>846</v>
      </c>
      <c r="C81" s="61">
        <f t="shared" si="10"/>
        <v>0</v>
      </c>
      <c r="D81" s="95"/>
      <c r="E81" s="96"/>
      <c r="F81" s="97"/>
      <c r="G81" s="98"/>
      <c r="H81" s="66"/>
      <c r="I81" s="67"/>
      <c r="J81" s="68"/>
      <c r="K81" s="104"/>
      <c r="L81" s="100"/>
      <c r="M81" s="101"/>
      <c r="N81" s="102"/>
      <c r="O81" s="103"/>
      <c r="P81" s="4"/>
      <c r="Q81" s="74">
        <v>0</v>
      </c>
      <c r="R81" s="80">
        <v>2</v>
      </c>
      <c r="S81" s="80">
        <f t="shared" si="9"/>
        <v>0</v>
      </c>
      <c r="T81" s="33">
        <f t="shared" si="11"/>
        <v>0</v>
      </c>
    </row>
    <row r="82" spans="1:20" ht="15" thickBot="1">
      <c r="A82" s="308"/>
      <c r="B82" s="268" t="s">
        <v>545</v>
      </c>
      <c r="C82" s="61">
        <f t="shared" si="10"/>
        <v>0</v>
      </c>
      <c r="D82" s="95"/>
      <c r="E82" s="96"/>
      <c r="F82" s="97"/>
      <c r="G82" s="98"/>
      <c r="H82" s="66"/>
      <c r="I82" s="67"/>
      <c r="J82" s="68"/>
      <c r="K82" s="104"/>
      <c r="L82" s="100"/>
      <c r="M82" s="101"/>
      <c r="N82" s="102"/>
      <c r="O82" s="103"/>
      <c r="P82" s="4"/>
      <c r="Q82" s="74">
        <v>0</v>
      </c>
      <c r="R82" s="80">
        <v>2</v>
      </c>
      <c r="S82" s="80">
        <f t="shared" si="9"/>
        <v>0</v>
      </c>
      <c r="T82" s="33">
        <f t="shared" si="11"/>
        <v>0</v>
      </c>
    </row>
    <row r="83" spans="1:20" ht="15" thickBot="1">
      <c r="A83" s="308"/>
      <c r="B83" s="268" t="s">
        <v>584</v>
      </c>
      <c r="C83" s="61">
        <f t="shared" si="10"/>
        <v>0</v>
      </c>
      <c r="D83" s="95"/>
      <c r="E83" s="96"/>
      <c r="F83" s="97"/>
      <c r="G83" s="98"/>
      <c r="H83" s="66"/>
      <c r="I83" s="67"/>
      <c r="J83" s="68"/>
      <c r="K83" s="104"/>
      <c r="L83" s="100"/>
      <c r="M83" s="101"/>
      <c r="N83" s="102"/>
      <c r="O83" s="103"/>
      <c r="P83" s="4"/>
      <c r="Q83" s="74">
        <v>0</v>
      </c>
      <c r="R83" s="80">
        <v>2</v>
      </c>
      <c r="S83" s="80">
        <f t="shared" si="9"/>
        <v>0</v>
      </c>
      <c r="T83" s="33">
        <f t="shared" si="11"/>
        <v>0</v>
      </c>
    </row>
    <row r="84" spans="1:20" ht="15" thickBot="1">
      <c r="A84" s="308"/>
      <c r="B84" s="268" t="s">
        <v>844</v>
      </c>
      <c r="C84" s="61">
        <f t="shared" si="10"/>
        <v>0</v>
      </c>
      <c r="D84" s="95"/>
      <c r="E84" s="96"/>
      <c r="F84" s="97"/>
      <c r="G84" s="98"/>
      <c r="H84" s="66"/>
      <c r="I84" s="67"/>
      <c r="J84" s="68"/>
      <c r="K84" s="104"/>
      <c r="L84" s="100"/>
      <c r="M84" s="101"/>
      <c r="N84" s="102"/>
      <c r="O84" s="103"/>
      <c r="P84" s="4"/>
      <c r="Q84" s="74">
        <v>0</v>
      </c>
      <c r="R84" s="80">
        <v>2</v>
      </c>
      <c r="S84" s="80">
        <f t="shared" si="9"/>
        <v>0</v>
      </c>
      <c r="T84" s="33">
        <f t="shared" si="11"/>
        <v>0</v>
      </c>
    </row>
    <row r="85" spans="1:20" ht="15" thickBot="1">
      <c r="A85" s="308"/>
      <c r="B85" s="268" t="s">
        <v>843</v>
      </c>
      <c r="C85" s="61">
        <f t="shared" si="10"/>
        <v>0</v>
      </c>
      <c r="D85" s="95"/>
      <c r="E85" s="96"/>
      <c r="F85" s="97"/>
      <c r="G85" s="98"/>
      <c r="H85" s="66"/>
      <c r="I85" s="67"/>
      <c r="J85" s="68"/>
      <c r="K85" s="104"/>
      <c r="L85" s="100"/>
      <c r="M85" s="101"/>
      <c r="N85" s="102"/>
      <c r="O85" s="103"/>
      <c r="P85" s="4"/>
      <c r="Q85" s="74">
        <v>0</v>
      </c>
      <c r="R85" s="80">
        <v>2</v>
      </c>
      <c r="S85" s="80">
        <f t="shared" si="9"/>
        <v>0</v>
      </c>
      <c r="T85" s="33">
        <f t="shared" si="11"/>
        <v>0</v>
      </c>
    </row>
    <row r="86" spans="1:20" ht="15" thickBot="1">
      <c r="A86" s="308"/>
      <c r="B86" s="268" t="s">
        <v>841</v>
      </c>
      <c r="C86" s="61">
        <f t="shared" si="10"/>
        <v>0</v>
      </c>
      <c r="D86" s="95"/>
      <c r="E86" s="96"/>
      <c r="F86" s="97"/>
      <c r="G86" s="98"/>
      <c r="H86" s="66"/>
      <c r="I86" s="67"/>
      <c r="J86" s="68"/>
      <c r="K86" s="104"/>
      <c r="L86" s="100"/>
      <c r="M86" s="101"/>
      <c r="N86" s="102"/>
      <c r="O86" s="103"/>
      <c r="P86" s="4"/>
      <c r="Q86" s="74">
        <v>0</v>
      </c>
      <c r="R86" s="80">
        <v>2</v>
      </c>
      <c r="S86" s="80">
        <f t="shared" si="9"/>
        <v>0</v>
      </c>
      <c r="T86" s="33">
        <f t="shared" si="11"/>
        <v>0</v>
      </c>
    </row>
    <row r="87" spans="1:20" ht="15" thickBot="1">
      <c r="A87" s="308"/>
      <c r="B87" s="268" t="s">
        <v>839</v>
      </c>
      <c r="C87" s="61">
        <f t="shared" si="10"/>
        <v>0</v>
      </c>
      <c r="D87" s="95"/>
      <c r="E87" s="96"/>
      <c r="F87" s="97"/>
      <c r="G87" s="98"/>
      <c r="H87" s="66"/>
      <c r="I87" s="67"/>
      <c r="J87" s="68"/>
      <c r="K87" s="104"/>
      <c r="L87" s="100"/>
      <c r="M87" s="101"/>
      <c r="N87" s="102"/>
      <c r="O87" s="103"/>
      <c r="P87" s="4"/>
      <c r="Q87" s="74">
        <v>0</v>
      </c>
      <c r="R87" s="80">
        <v>2</v>
      </c>
      <c r="S87" s="80">
        <f t="shared" si="9"/>
        <v>0</v>
      </c>
      <c r="T87" s="33">
        <f t="shared" si="11"/>
        <v>0</v>
      </c>
    </row>
    <row r="88" spans="1:20" ht="15" thickBot="1">
      <c r="A88" s="308"/>
      <c r="B88" s="268" t="s">
        <v>437</v>
      </c>
      <c r="C88" s="61">
        <f t="shared" si="10"/>
        <v>0</v>
      </c>
      <c r="D88" s="95"/>
      <c r="E88" s="96"/>
      <c r="F88" s="97"/>
      <c r="G88" s="98"/>
      <c r="H88" s="66"/>
      <c r="I88" s="67"/>
      <c r="J88" s="68"/>
      <c r="K88" s="104"/>
      <c r="L88" s="100"/>
      <c r="M88" s="101"/>
      <c r="N88" s="102"/>
      <c r="O88" s="103"/>
      <c r="P88" s="4"/>
      <c r="Q88" s="74">
        <v>0</v>
      </c>
      <c r="R88" s="80">
        <v>2</v>
      </c>
      <c r="S88" s="80">
        <f t="shared" si="9"/>
        <v>0</v>
      </c>
      <c r="T88" s="33">
        <f t="shared" si="11"/>
        <v>0</v>
      </c>
    </row>
    <row r="89" spans="1:20" ht="15" thickBot="1">
      <c r="A89" s="308"/>
      <c r="B89" s="268" t="s">
        <v>837</v>
      </c>
      <c r="C89" s="61">
        <f t="shared" si="10"/>
        <v>0</v>
      </c>
      <c r="D89" s="95"/>
      <c r="E89" s="96"/>
      <c r="F89" s="97"/>
      <c r="G89" s="98"/>
      <c r="H89" s="66"/>
      <c r="I89" s="67"/>
      <c r="J89" s="68"/>
      <c r="K89" s="104"/>
      <c r="L89" s="100"/>
      <c r="M89" s="101"/>
      <c r="N89" s="102"/>
      <c r="O89" s="103"/>
      <c r="P89" s="4"/>
      <c r="Q89" s="74">
        <v>0</v>
      </c>
      <c r="R89" s="80">
        <v>2</v>
      </c>
      <c r="S89" s="80">
        <f>Q89*R89</f>
        <v>0</v>
      </c>
      <c r="T89" s="33">
        <f t="shared" si="11"/>
        <v>0</v>
      </c>
    </row>
    <row r="90" spans="1:20" ht="15" thickBot="1">
      <c r="A90" s="308"/>
      <c r="B90" s="268" t="s">
        <v>831</v>
      </c>
      <c r="C90" s="61">
        <f t="shared" si="10"/>
        <v>0</v>
      </c>
      <c r="D90" s="95"/>
      <c r="E90" s="96"/>
      <c r="F90" s="97"/>
      <c r="G90" s="98"/>
      <c r="H90" s="66"/>
      <c r="I90" s="67"/>
      <c r="J90" s="68"/>
      <c r="K90" s="104"/>
      <c r="L90" s="100"/>
      <c r="M90" s="101"/>
      <c r="N90" s="102"/>
      <c r="O90" s="103"/>
      <c r="P90" s="4"/>
      <c r="Q90" s="74">
        <v>0</v>
      </c>
      <c r="R90" s="80">
        <v>2</v>
      </c>
      <c r="S90" s="80">
        <f>Q90*R90</f>
        <v>0</v>
      </c>
      <c r="T90" s="33">
        <f t="shared" si="11"/>
        <v>0</v>
      </c>
    </row>
    <row r="91" spans="1:20" ht="15" thickBot="1">
      <c r="A91" s="308"/>
      <c r="B91" s="268" t="s">
        <v>549</v>
      </c>
      <c r="C91" s="61">
        <f t="shared" si="10"/>
        <v>0</v>
      </c>
      <c r="D91" s="95"/>
      <c r="E91" s="96"/>
      <c r="F91" s="97"/>
      <c r="G91" s="98"/>
      <c r="H91" s="66"/>
      <c r="I91" s="67"/>
      <c r="J91" s="68"/>
      <c r="K91" s="104"/>
      <c r="L91" s="100"/>
      <c r="M91" s="101"/>
      <c r="N91" s="102"/>
      <c r="O91" s="103"/>
      <c r="P91" s="4"/>
      <c r="Q91" s="74">
        <v>0</v>
      </c>
      <c r="R91" s="80">
        <v>2</v>
      </c>
      <c r="S91" s="80">
        <f aca="true" t="shared" si="12" ref="S91:S154">Q91*R91</f>
        <v>0</v>
      </c>
      <c r="T91" s="33">
        <f t="shared" si="11"/>
        <v>0</v>
      </c>
    </row>
    <row r="92" spans="1:20" ht="15" thickBot="1">
      <c r="A92" s="308"/>
      <c r="B92" s="268" t="s">
        <v>707</v>
      </c>
      <c r="C92" s="61">
        <f t="shared" si="10"/>
        <v>0</v>
      </c>
      <c r="D92" s="95"/>
      <c r="E92" s="96"/>
      <c r="F92" s="97"/>
      <c r="G92" s="98"/>
      <c r="H92" s="66"/>
      <c r="I92" s="67"/>
      <c r="J92" s="68"/>
      <c r="K92" s="104"/>
      <c r="L92" s="100"/>
      <c r="M92" s="101"/>
      <c r="N92" s="102"/>
      <c r="O92" s="103"/>
      <c r="P92" s="4"/>
      <c r="Q92" s="74">
        <v>0</v>
      </c>
      <c r="R92" s="80">
        <v>2</v>
      </c>
      <c r="S92" s="80">
        <f t="shared" si="12"/>
        <v>0</v>
      </c>
      <c r="T92" s="33">
        <f t="shared" si="11"/>
        <v>0</v>
      </c>
    </row>
    <row r="93" spans="1:20" ht="15" thickBot="1">
      <c r="A93" s="308"/>
      <c r="B93" s="268" t="s">
        <v>573</v>
      </c>
      <c r="C93" s="61">
        <f t="shared" si="10"/>
        <v>0</v>
      </c>
      <c r="D93" s="95"/>
      <c r="E93" s="96"/>
      <c r="F93" s="97"/>
      <c r="G93" s="98"/>
      <c r="H93" s="66"/>
      <c r="I93" s="67"/>
      <c r="J93" s="68"/>
      <c r="K93" s="104"/>
      <c r="L93" s="100"/>
      <c r="M93" s="101"/>
      <c r="N93" s="102"/>
      <c r="O93" s="103"/>
      <c r="P93" s="4"/>
      <c r="Q93" s="74">
        <v>0</v>
      </c>
      <c r="R93" s="80">
        <v>2</v>
      </c>
      <c r="S93" s="80">
        <f t="shared" si="12"/>
        <v>0</v>
      </c>
      <c r="T93" s="33">
        <f t="shared" si="11"/>
        <v>0</v>
      </c>
    </row>
    <row r="94" spans="1:20" ht="15" thickBot="1">
      <c r="A94" s="308"/>
      <c r="B94" s="268" t="s">
        <v>829</v>
      </c>
      <c r="C94" s="61">
        <f t="shared" si="10"/>
        <v>0</v>
      </c>
      <c r="D94" s="95"/>
      <c r="E94" s="96"/>
      <c r="F94" s="97"/>
      <c r="G94" s="98"/>
      <c r="H94" s="66"/>
      <c r="I94" s="67"/>
      <c r="J94" s="68"/>
      <c r="K94" s="104"/>
      <c r="L94" s="100"/>
      <c r="M94" s="101"/>
      <c r="N94" s="102"/>
      <c r="O94" s="103"/>
      <c r="P94" s="4"/>
      <c r="Q94" s="74">
        <v>0</v>
      </c>
      <c r="R94" s="80">
        <v>2</v>
      </c>
      <c r="S94" s="80">
        <f t="shared" si="12"/>
        <v>0</v>
      </c>
      <c r="T94" s="33">
        <f t="shared" si="11"/>
        <v>0</v>
      </c>
    </row>
    <row r="95" spans="1:20" ht="15" thickBot="1">
      <c r="A95" s="308"/>
      <c r="B95" s="268" t="s">
        <v>828</v>
      </c>
      <c r="C95" s="61">
        <f t="shared" si="10"/>
        <v>0</v>
      </c>
      <c r="D95" s="95"/>
      <c r="E95" s="96"/>
      <c r="F95" s="97"/>
      <c r="G95" s="98"/>
      <c r="H95" s="66"/>
      <c r="I95" s="67"/>
      <c r="J95" s="68"/>
      <c r="K95" s="104"/>
      <c r="L95" s="100"/>
      <c r="M95" s="101"/>
      <c r="N95" s="102"/>
      <c r="O95" s="103"/>
      <c r="P95" s="4"/>
      <c r="Q95" s="74">
        <v>0</v>
      </c>
      <c r="R95" s="80">
        <v>2</v>
      </c>
      <c r="S95" s="80">
        <f t="shared" si="12"/>
        <v>0</v>
      </c>
      <c r="T95" s="33">
        <f t="shared" si="11"/>
        <v>0</v>
      </c>
    </row>
    <row r="96" spans="1:20" ht="15" thickBot="1">
      <c r="A96" s="308"/>
      <c r="B96" s="268" t="s">
        <v>826</v>
      </c>
      <c r="C96" s="61">
        <f t="shared" si="10"/>
        <v>0</v>
      </c>
      <c r="D96" s="95"/>
      <c r="E96" s="96"/>
      <c r="F96" s="97"/>
      <c r="G96" s="98"/>
      <c r="H96" s="66"/>
      <c r="I96" s="67"/>
      <c r="J96" s="68"/>
      <c r="K96" s="104"/>
      <c r="L96" s="100"/>
      <c r="M96" s="101"/>
      <c r="N96" s="102"/>
      <c r="O96" s="103"/>
      <c r="P96" s="4"/>
      <c r="Q96" s="74">
        <v>0</v>
      </c>
      <c r="R96" s="80">
        <v>2</v>
      </c>
      <c r="S96" s="80">
        <f t="shared" si="12"/>
        <v>0</v>
      </c>
      <c r="T96" s="33">
        <f t="shared" si="11"/>
        <v>0</v>
      </c>
    </row>
    <row r="97" spans="1:20" ht="15" thickBot="1">
      <c r="A97" s="308"/>
      <c r="B97" s="268" t="s">
        <v>824</v>
      </c>
      <c r="C97" s="61">
        <f t="shared" si="10"/>
        <v>0</v>
      </c>
      <c r="D97" s="95"/>
      <c r="E97" s="96"/>
      <c r="F97" s="97"/>
      <c r="G97" s="98"/>
      <c r="H97" s="66"/>
      <c r="I97" s="67"/>
      <c r="J97" s="68"/>
      <c r="K97" s="104"/>
      <c r="L97" s="100"/>
      <c r="M97" s="101"/>
      <c r="N97" s="102"/>
      <c r="O97" s="103"/>
      <c r="P97" s="4"/>
      <c r="Q97" s="74">
        <v>0</v>
      </c>
      <c r="R97" s="80">
        <v>2</v>
      </c>
      <c r="S97" s="80">
        <f t="shared" si="12"/>
        <v>0</v>
      </c>
      <c r="T97" s="33">
        <f t="shared" si="11"/>
        <v>0</v>
      </c>
    </row>
    <row r="98" spans="1:20" ht="15" thickBot="1">
      <c r="A98" s="308"/>
      <c r="B98" s="268" t="s">
        <v>822</v>
      </c>
      <c r="C98" s="61">
        <f t="shared" si="10"/>
        <v>0</v>
      </c>
      <c r="D98" s="95"/>
      <c r="E98" s="96"/>
      <c r="F98" s="97"/>
      <c r="G98" s="98"/>
      <c r="H98" s="66"/>
      <c r="I98" s="67"/>
      <c r="J98" s="68"/>
      <c r="K98" s="104"/>
      <c r="L98" s="100"/>
      <c r="M98" s="101"/>
      <c r="N98" s="102"/>
      <c r="O98" s="103"/>
      <c r="P98" s="4"/>
      <c r="Q98" s="74">
        <v>0</v>
      </c>
      <c r="R98" s="80">
        <v>2</v>
      </c>
      <c r="S98" s="80">
        <f t="shared" si="12"/>
        <v>0</v>
      </c>
      <c r="T98" s="33">
        <f t="shared" si="11"/>
        <v>0</v>
      </c>
    </row>
    <row r="99" spans="1:20" ht="15" thickBot="1">
      <c r="A99" s="308"/>
      <c r="B99" s="268" t="s">
        <v>820</v>
      </c>
      <c r="C99" s="61">
        <f t="shared" si="10"/>
        <v>0</v>
      </c>
      <c r="D99" s="95"/>
      <c r="E99" s="96"/>
      <c r="F99" s="97"/>
      <c r="G99" s="98"/>
      <c r="H99" s="66"/>
      <c r="I99" s="67"/>
      <c r="J99" s="68"/>
      <c r="K99" s="104"/>
      <c r="L99" s="100"/>
      <c r="M99" s="101"/>
      <c r="N99" s="102"/>
      <c r="O99" s="103"/>
      <c r="P99" s="4"/>
      <c r="Q99" s="74">
        <v>0</v>
      </c>
      <c r="R99" s="80">
        <v>2</v>
      </c>
      <c r="S99" s="80">
        <f t="shared" si="12"/>
        <v>0</v>
      </c>
      <c r="T99" s="33">
        <f t="shared" si="11"/>
        <v>0</v>
      </c>
    </row>
    <row r="100" spans="1:20" ht="15" thickBot="1">
      <c r="A100" s="308"/>
      <c r="B100" s="268" t="s">
        <v>563</v>
      </c>
      <c r="C100" s="61">
        <f t="shared" si="10"/>
        <v>0</v>
      </c>
      <c r="D100" s="95"/>
      <c r="E100" s="96"/>
      <c r="F100" s="97"/>
      <c r="G100" s="98"/>
      <c r="H100" s="66"/>
      <c r="I100" s="67"/>
      <c r="J100" s="68"/>
      <c r="K100" s="104"/>
      <c r="L100" s="100"/>
      <c r="M100" s="101"/>
      <c r="N100" s="102"/>
      <c r="O100" s="103"/>
      <c r="P100" s="4"/>
      <c r="Q100" s="74">
        <v>0</v>
      </c>
      <c r="R100" s="80">
        <v>2</v>
      </c>
      <c r="S100" s="80">
        <f t="shared" si="12"/>
        <v>0</v>
      </c>
      <c r="T100" s="33">
        <f t="shared" si="11"/>
        <v>0</v>
      </c>
    </row>
    <row r="101" spans="1:20" ht="15" thickBot="1">
      <c r="A101" s="308"/>
      <c r="B101" s="268" t="s">
        <v>818</v>
      </c>
      <c r="C101" s="61">
        <f t="shared" si="10"/>
        <v>0</v>
      </c>
      <c r="D101" s="95"/>
      <c r="E101" s="96"/>
      <c r="F101" s="97"/>
      <c r="G101" s="98"/>
      <c r="H101" s="66"/>
      <c r="I101" s="67"/>
      <c r="J101" s="68"/>
      <c r="K101" s="104"/>
      <c r="L101" s="100"/>
      <c r="M101" s="101"/>
      <c r="N101" s="102"/>
      <c r="O101" s="103"/>
      <c r="P101" s="4"/>
      <c r="Q101" s="74">
        <v>0</v>
      </c>
      <c r="R101" s="80">
        <v>2</v>
      </c>
      <c r="S101" s="80">
        <f t="shared" si="12"/>
        <v>0</v>
      </c>
      <c r="T101" s="33">
        <f t="shared" si="11"/>
        <v>0</v>
      </c>
    </row>
    <row r="102" spans="1:20" ht="15" thickBot="1">
      <c r="A102" s="308"/>
      <c r="B102" s="268" t="s">
        <v>816</v>
      </c>
      <c r="C102" s="61">
        <f t="shared" si="10"/>
        <v>0</v>
      </c>
      <c r="D102" s="95"/>
      <c r="E102" s="96"/>
      <c r="F102" s="97"/>
      <c r="G102" s="98"/>
      <c r="H102" s="66"/>
      <c r="I102" s="67"/>
      <c r="J102" s="68"/>
      <c r="K102" s="104"/>
      <c r="L102" s="100"/>
      <c r="M102" s="101"/>
      <c r="N102" s="102"/>
      <c r="O102" s="103"/>
      <c r="P102" s="4"/>
      <c r="Q102" s="74">
        <v>0</v>
      </c>
      <c r="R102" s="80">
        <v>2</v>
      </c>
      <c r="S102" s="80">
        <f t="shared" si="12"/>
        <v>0</v>
      </c>
      <c r="T102" s="33">
        <f t="shared" si="11"/>
        <v>0</v>
      </c>
    </row>
    <row r="103" spans="1:20" ht="15" thickBot="1">
      <c r="A103" s="308"/>
      <c r="B103" s="268" t="s">
        <v>814</v>
      </c>
      <c r="C103" s="61">
        <f t="shared" si="10"/>
        <v>0</v>
      </c>
      <c r="D103" s="95"/>
      <c r="E103" s="96"/>
      <c r="F103" s="97"/>
      <c r="G103" s="98"/>
      <c r="H103" s="66"/>
      <c r="I103" s="67"/>
      <c r="J103" s="68"/>
      <c r="K103" s="104"/>
      <c r="L103" s="100"/>
      <c r="M103" s="101"/>
      <c r="N103" s="102"/>
      <c r="O103" s="103"/>
      <c r="P103" s="4"/>
      <c r="Q103" s="74">
        <v>0</v>
      </c>
      <c r="R103" s="80">
        <v>2</v>
      </c>
      <c r="S103" s="80">
        <f t="shared" si="12"/>
        <v>0</v>
      </c>
      <c r="T103" s="33">
        <f t="shared" si="11"/>
        <v>0</v>
      </c>
    </row>
    <row r="104" spans="1:20" ht="15" thickBot="1">
      <c r="A104" s="308"/>
      <c r="B104" s="268" t="s">
        <v>812</v>
      </c>
      <c r="C104" s="61">
        <f t="shared" si="10"/>
        <v>0</v>
      </c>
      <c r="D104" s="95"/>
      <c r="E104" s="96"/>
      <c r="F104" s="97"/>
      <c r="G104" s="98"/>
      <c r="H104" s="66"/>
      <c r="I104" s="67"/>
      <c r="J104" s="68"/>
      <c r="K104" s="104"/>
      <c r="L104" s="100"/>
      <c r="M104" s="101"/>
      <c r="N104" s="102"/>
      <c r="O104" s="103"/>
      <c r="P104" s="4"/>
      <c r="Q104" s="74">
        <v>0</v>
      </c>
      <c r="R104" s="80">
        <v>2</v>
      </c>
      <c r="S104" s="80">
        <f t="shared" si="12"/>
        <v>0</v>
      </c>
      <c r="T104" s="33">
        <f t="shared" si="11"/>
        <v>0</v>
      </c>
    </row>
    <row r="105" spans="1:20" ht="15" thickBot="1">
      <c r="A105" s="308"/>
      <c r="B105" s="268" t="s">
        <v>810</v>
      </c>
      <c r="C105" s="61">
        <f t="shared" si="10"/>
        <v>0</v>
      </c>
      <c r="D105" s="95"/>
      <c r="E105" s="96"/>
      <c r="F105" s="97"/>
      <c r="G105" s="98"/>
      <c r="H105" s="66"/>
      <c r="I105" s="67"/>
      <c r="J105" s="68"/>
      <c r="K105" s="104"/>
      <c r="L105" s="100"/>
      <c r="M105" s="101"/>
      <c r="N105" s="102"/>
      <c r="O105" s="103"/>
      <c r="P105" s="4"/>
      <c r="Q105" s="74">
        <v>0</v>
      </c>
      <c r="R105" s="80">
        <v>2</v>
      </c>
      <c r="S105" s="80">
        <f t="shared" si="12"/>
        <v>0</v>
      </c>
      <c r="T105" s="33">
        <f t="shared" si="11"/>
        <v>0</v>
      </c>
    </row>
    <row r="106" spans="1:20" ht="15" thickBot="1">
      <c r="A106" s="308"/>
      <c r="B106" s="268" t="s">
        <v>807</v>
      </c>
      <c r="C106" s="61">
        <f t="shared" si="10"/>
        <v>0</v>
      </c>
      <c r="D106" s="95"/>
      <c r="E106" s="96"/>
      <c r="F106" s="97"/>
      <c r="G106" s="98"/>
      <c r="H106" s="66"/>
      <c r="I106" s="67"/>
      <c r="J106" s="68"/>
      <c r="K106" s="104"/>
      <c r="L106" s="100"/>
      <c r="M106" s="101"/>
      <c r="N106" s="102"/>
      <c r="O106" s="103"/>
      <c r="P106" s="4"/>
      <c r="Q106" s="74">
        <v>0</v>
      </c>
      <c r="R106" s="80">
        <v>2</v>
      </c>
      <c r="S106" s="80">
        <f t="shared" si="12"/>
        <v>0</v>
      </c>
      <c r="T106" s="33">
        <f t="shared" si="11"/>
        <v>0</v>
      </c>
    </row>
    <row r="107" spans="1:20" ht="15" thickBot="1">
      <c r="A107" s="308"/>
      <c r="B107" s="268" t="s">
        <v>805</v>
      </c>
      <c r="C107" s="61">
        <f t="shared" si="10"/>
        <v>0</v>
      </c>
      <c r="D107" s="95"/>
      <c r="E107" s="96"/>
      <c r="F107" s="97"/>
      <c r="G107" s="98"/>
      <c r="H107" s="66"/>
      <c r="I107" s="67"/>
      <c r="J107" s="68"/>
      <c r="K107" s="104"/>
      <c r="L107" s="100"/>
      <c r="M107" s="101"/>
      <c r="N107" s="102"/>
      <c r="O107" s="103"/>
      <c r="P107" s="4"/>
      <c r="Q107" s="74">
        <v>0</v>
      </c>
      <c r="R107" s="80">
        <v>2</v>
      </c>
      <c r="S107" s="80">
        <f t="shared" si="12"/>
        <v>0</v>
      </c>
      <c r="T107" s="33">
        <f t="shared" si="11"/>
        <v>0</v>
      </c>
    </row>
    <row r="108" spans="1:20" ht="15" thickBot="1">
      <c r="A108" s="308"/>
      <c r="B108" s="268" t="s">
        <v>680</v>
      </c>
      <c r="C108" s="61">
        <f t="shared" si="10"/>
        <v>0</v>
      </c>
      <c r="D108" s="95"/>
      <c r="E108" s="96"/>
      <c r="F108" s="97"/>
      <c r="G108" s="98"/>
      <c r="H108" s="66"/>
      <c r="I108" s="67"/>
      <c r="J108" s="68"/>
      <c r="K108" s="104"/>
      <c r="L108" s="100"/>
      <c r="M108" s="101"/>
      <c r="N108" s="102"/>
      <c r="O108" s="103"/>
      <c r="P108" s="4"/>
      <c r="Q108" s="74">
        <v>0</v>
      </c>
      <c r="R108" s="80">
        <v>2</v>
      </c>
      <c r="S108" s="80">
        <f t="shared" si="12"/>
        <v>0</v>
      </c>
      <c r="T108" s="33">
        <f t="shared" si="11"/>
        <v>0</v>
      </c>
    </row>
    <row r="109" spans="1:20" ht="15" thickBot="1">
      <c r="A109" s="308"/>
      <c r="B109" s="268" t="s">
        <v>803</v>
      </c>
      <c r="C109" s="61">
        <f t="shared" si="10"/>
        <v>0</v>
      </c>
      <c r="D109" s="95"/>
      <c r="E109" s="96"/>
      <c r="F109" s="97"/>
      <c r="G109" s="98"/>
      <c r="H109" s="66"/>
      <c r="I109" s="67"/>
      <c r="J109" s="68"/>
      <c r="K109" s="104"/>
      <c r="L109" s="100"/>
      <c r="M109" s="101"/>
      <c r="N109" s="102"/>
      <c r="O109" s="103"/>
      <c r="P109" s="4"/>
      <c r="Q109" s="74">
        <v>0</v>
      </c>
      <c r="R109" s="80">
        <v>2</v>
      </c>
      <c r="S109" s="80">
        <f t="shared" si="12"/>
        <v>0</v>
      </c>
      <c r="T109" s="33">
        <f t="shared" si="11"/>
        <v>0</v>
      </c>
    </row>
    <row r="110" spans="1:20" ht="15" thickBot="1">
      <c r="A110" s="308"/>
      <c r="B110" s="268" t="s">
        <v>801</v>
      </c>
      <c r="C110" s="61">
        <f t="shared" si="10"/>
        <v>0</v>
      </c>
      <c r="D110" s="95"/>
      <c r="E110" s="96"/>
      <c r="F110" s="97"/>
      <c r="G110" s="98"/>
      <c r="H110" s="66"/>
      <c r="I110" s="67"/>
      <c r="J110" s="68"/>
      <c r="K110" s="104"/>
      <c r="L110" s="100"/>
      <c r="M110" s="101"/>
      <c r="N110" s="102"/>
      <c r="O110" s="103"/>
      <c r="P110" s="4"/>
      <c r="Q110" s="74">
        <v>0</v>
      </c>
      <c r="R110" s="80">
        <v>2</v>
      </c>
      <c r="S110" s="80">
        <f t="shared" si="12"/>
        <v>0</v>
      </c>
      <c r="T110" s="33">
        <f t="shared" si="11"/>
        <v>0</v>
      </c>
    </row>
    <row r="111" spans="1:20" ht="15" thickBot="1">
      <c r="A111" s="308"/>
      <c r="B111" s="268" t="s">
        <v>799</v>
      </c>
      <c r="C111" s="61">
        <f t="shared" si="10"/>
        <v>0</v>
      </c>
      <c r="D111" s="95"/>
      <c r="E111" s="96"/>
      <c r="F111" s="97"/>
      <c r="G111" s="98"/>
      <c r="H111" s="66"/>
      <c r="I111" s="67"/>
      <c r="J111" s="68"/>
      <c r="K111" s="104"/>
      <c r="L111" s="100"/>
      <c r="M111" s="101"/>
      <c r="N111" s="102"/>
      <c r="O111" s="103"/>
      <c r="P111" s="4"/>
      <c r="Q111" s="74">
        <v>0</v>
      </c>
      <c r="R111" s="80">
        <v>2</v>
      </c>
      <c r="S111" s="80">
        <f t="shared" si="12"/>
        <v>0</v>
      </c>
      <c r="T111" s="33">
        <f t="shared" si="11"/>
        <v>0</v>
      </c>
    </row>
    <row r="112" spans="1:20" ht="15" thickBot="1">
      <c r="A112" s="308"/>
      <c r="B112" s="268" t="s">
        <v>797</v>
      </c>
      <c r="C112" s="61">
        <f t="shared" si="10"/>
        <v>0</v>
      </c>
      <c r="D112" s="95"/>
      <c r="E112" s="96"/>
      <c r="F112" s="97"/>
      <c r="G112" s="98"/>
      <c r="H112" s="66"/>
      <c r="I112" s="67"/>
      <c r="J112" s="68"/>
      <c r="K112" s="104"/>
      <c r="L112" s="100"/>
      <c r="M112" s="101"/>
      <c r="N112" s="102"/>
      <c r="O112" s="103"/>
      <c r="P112" s="4"/>
      <c r="Q112" s="74">
        <v>0</v>
      </c>
      <c r="R112" s="80">
        <v>2</v>
      </c>
      <c r="S112" s="80">
        <f t="shared" si="12"/>
        <v>0</v>
      </c>
      <c r="T112" s="33">
        <f t="shared" si="11"/>
        <v>0</v>
      </c>
    </row>
    <row r="113" spans="1:20" ht="15" thickBot="1">
      <c r="A113" s="308"/>
      <c r="B113" s="268" t="s">
        <v>795</v>
      </c>
      <c r="C113" s="61">
        <f t="shared" si="10"/>
        <v>0</v>
      </c>
      <c r="D113" s="95"/>
      <c r="E113" s="96"/>
      <c r="F113" s="97"/>
      <c r="G113" s="98"/>
      <c r="H113" s="66"/>
      <c r="I113" s="67"/>
      <c r="J113" s="68"/>
      <c r="K113" s="104"/>
      <c r="L113" s="100"/>
      <c r="M113" s="101"/>
      <c r="N113" s="102"/>
      <c r="O113" s="103"/>
      <c r="P113" s="4"/>
      <c r="Q113" s="74">
        <v>0</v>
      </c>
      <c r="R113" s="80">
        <v>2</v>
      </c>
      <c r="S113" s="80">
        <f t="shared" si="12"/>
        <v>0</v>
      </c>
      <c r="T113" s="33">
        <f t="shared" si="11"/>
        <v>0</v>
      </c>
    </row>
    <row r="114" spans="1:20" ht="15" thickBot="1">
      <c r="A114" s="308"/>
      <c r="B114" s="268" t="s">
        <v>790</v>
      </c>
      <c r="C114" s="61">
        <f t="shared" si="10"/>
        <v>0</v>
      </c>
      <c r="D114" s="95"/>
      <c r="E114" s="96"/>
      <c r="F114" s="97"/>
      <c r="G114" s="98"/>
      <c r="H114" s="66"/>
      <c r="I114" s="67"/>
      <c r="J114" s="68"/>
      <c r="K114" s="104"/>
      <c r="L114" s="100"/>
      <c r="M114" s="101"/>
      <c r="N114" s="102"/>
      <c r="O114" s="103"/>
      <c r="P114" s="4"/>
      <c r="Q114" s="74">
        <v>0</v>
      </c>
      <c r="R114" s="80">
        <v>2</v>
      </c>
      <c r="S114" s="80">
        <f t="shared" si="12"/>
        <v>0</v>
      </c>
      <c r="T114" s="33">
        <f t="shared" si="11"/>
        <v>0</v>
      </c>
    </row>
    <row r="115" spans="1:20" ht="15" thickBot="1">
      <c r="A115" s="308"/>
      <c r="B115" s="268" t="s">
        <v>588</v>
      </c>
      <c r="C115" s="61">
        <f t="shared" si="10"/>
        <v>0</v>
      </c>
      <c r="D115" s="95"/>
      <c r="E115" s="96"/>
      <c r="F115" s="97"/>
      <c r="G115" s="98"/>
      <c r="H115" s="66"/>
      <c r="I115" s="67"/>
      <c r="J115" s="68"/>
      <c r="K115" s="104"/>
      <c r="L115" s="100"/>
      <c r="M115" s="101"/>
      <c r="N115" s="102"/>
      <c r="O115" s="103"/>
      <c r="P115" s="4"/>
      <c r="Q115" s="74">
        <v>0</v>
      </c>
      <c r="R115" s="80">
        <v>2</v>
      </c>
      <c r="S115" s="80">
        <f t="shared" si="12"/>
        <v>0</v>
      </c>
      <c r="T115" s="33">
        <f t="shared" si="11"/>
        <v>0</v>
      </c>
    </row>
    <row r="116" spans="1:20" ht="15" thickBot="1">
      <c r="A116" s="308"/>
      <c r="B116" s="268" t="s">
        <v>659</v>
      </c>
      <c r="C116" s="61">
        <f t="shared" si="10"/>
        <v>0</v>
      </c>
      <c r="D116" s="95"/>
      <c r="E116" s="96"/>
      <c r="F116" s="97"/>
      <c r="G116" s="98"/>
      <c r="H116" s="66"/>
      <c r="I116" s="67"/>
      <c r="J116" s="68"/>
      <c r="K116" s="104"/>
      <c r="L116" s="100"/>
      <c r="M116" s="101"/>
      <c r="N116" s="102"/>
      <c r="O116" s="103"/>
      <c r="P116" s="4"/>
      <c r="Q116" s="74">
        <v>0</v>
      </c>
      <c r="R116" s="80">
        <v>2</v>
      </c>
      <c r="S116" s="80">
        <f t="shared" si="12"/>
        <v>0</v>
      </c>
      <c r="T116" s="33">
        <f t="shared" si="11"/>
        <v>0</v>
      </c>
    </row>
    <row r="117" spans="1:20" ht="15" thickBot="1">
      <c r="A117" s="308"/>
      <c r="B117" s="268" t="s">
        <v>788</v>
      </c>
      <c r="C117" s="61">
        <f t="shared" si="10"/>
        <v>0</v>
      </c>
      <c r="D117" s="95"/>
      <c r="E117" s="96"/>
      <c r="F117" s="97"/>
      <c r="G117" s="98"/>
      <c r="H117" s="66"/>
      <c r="I117" s="67"/>
      <c r="J117" s="68"/>
      <c r="K117" s="104"/>
      <c r="L117" s="100"/>
      <c r="M117" s="101"/>
      <c r="N117" s="102"/>
      <c r="O117" s="103"/>
      <c r="P117" s="4"/>
      <c r="Q117" s="74">
        <v>0</v>
      </c>
      <c r="R117" s="80">
        <v>2</v>
      </c>
      <c r="S117" s="80">
        <f t="shared" si="12"/>
        <v>0</v>
      </c>
      <c r="T117" s="33">
        <f t="shared" si="11"/>
        <v>0</v>
      </c>
    </row>
    <row r="118" spans="1:20" ht="15" thickBot="1">
      <c r="A118" s="308"/>
      <c r="B118" s="268" t="s">
        <v>787</v>
      </c>
      <c r="C118" s="61">
        <f t="shared" si="10"/>
        <v>0</v>
      </c>
      <c r="D118" s="95"/>
      <c r="E118" s="96"/>
      <c r="F118" s="97"/>
      <c r="G118" s="98"/>
      <c r="H118" s="66"/>
      <c r="I118" s="67"/>
      <c r="J118" s="68"/>
      <c r="K118" s="104"/>
      <c r="L118" s="100"/>
      <c r="M118" s="101"/>
      <c r="N118" s="102"/>
      <c r="O118" s="103"/>
      <c r="P118" s="4"/>
      <c r="Q118" s="74">
        <v>0</v>
      </c>
      <c r="R118" s="80">
        <v>2</v>
      </c>
      <c r="S118" s="80">
        <f t="shared" si="12"/>
        <v>0</v>
      </c>
      <c r="T118" s="33">
        <f t="shared" si="11"/>
        <v>0</v>
      </c>
    </row>
    <row r="119" spans="1:20" ht="15" thickBot="1">
      <c r="A119" s="308"/>
      <c r="B119" s="268" t="s">
        <v>786</v>
      </c>
      <c r="C119" s="61">
        <f t="shared" si="10"/>
        <v>0</v>
      </c>
      <c r="D119" s="95"/>
      <c r="E119" s="96"/>
      <c r="F119" s="97"/>
      <c r="G119" s="98"/>
      <c r="H119" s="66"/>
      <c r="I119" s="67"/>
      <c r="J119" s="68"/>
      <c r="K119" s="104"/>
      <c r="L119" s="100"/>
      <c r="M119" s="101"/>
      <c r="N119" s="102"/>
      <c r="O119" s="103"/>
      <c r="P119" s="4"/>
      <c r="Q119" s="74">
        <v>0</v>
      </c>
      <c r="R119" s="80">
        <v>2</v>
      </c>
      <c r="S119" s="80">
        <f t="shared" si="12"/>
        <v>0</v>
      </c>
      <c r="T119" s="33">
        <f t="shared" si="11"/>
        <v>0</v>
      </c>
    </row>
    <row r="120" spans="1:20" ht="15" thickBot="1">
      <c r="A120" s="308"/>
      <c r="B120" s="268" t="s">
        <v>499</v>
      </c>
      <c r="C120" s="61">
        <f t="shared" si="10"/>
        <v>0</v>
      </c>
      <c r="D120" s="95"/>
      <c r="E120" s="96"/>
      <c r="F120" s="97"/>
      <c r="G120" s="98"/>
      <c r="H120" s="66"/>
      <c r="I120" s="67"/>
      <c r="J120" s="68"/>
      <c r="K120" s="104"/>
      <c r="L120" s="100"/>
      <c r="M120" s="101"/>
      <c r="N120" s="102"/>
      <c r="O120" s="103"/>
      <c r="P120" s="4"/>
      <c r="Q120" s="74">
        <v>0</v>
      </c>
      <c r="R120" s="80">
        <v>2</v>
      </c>
      <c r="S120" s="80">
        <f t="shared" si="12"/>
        <v>0</v>
      </c>
      <c r="T120" s="33">
        <f t="shared" si="11"/>
        <v>0</v>
      </c>
    </row>
    <row r="121" spans="1:20" ht="15" thickBot="1">
      <c r="A121" s="308"/>
      <c r="B121" s="268" t="s">
        <v>782</v>
      </c>
      <c r="C121" s="61">
        <f t="shared" si="10"/>
        <v>0</v>
      </c>
      <c r="D121" s="95"/>
      <c r="E121" s="96"/>
      <c r="F121" s="97"/>
      <c r="G121" s="98"/>
      <c r="H121" s="66"/>
      <c r="I121" s="67"/>
      <c r="J121" s="68"/>
      <c r="K121" s="104"/>
      <c r="L121" s="100"/>
      <c r="M121" s="101"/>
      <c r="N121" s="102"/>
      <c r="O121" s="103"/>
      <c r="P121" s="4"/>
      <c r="Q121" s="74">
        <v>0</v>
      </c>
      <c r="R121" s="80">
        <v>2</v>
      </c>
      <c r="S121" s="80">
        <f t="shared" si="12"/>
        <v>0</v>
      </c>
      <c r="T121" s="33">
        <f t="shared" si="11"/>
        <v>0</v>
      </c>
    </row>
    <row r="122" spans="1:20" ht="15" thickBot="1">
      <c r="A122" s="308"/>
      <c r="B122" s="268" t="s">
        <v>497</v>
      </c>
      <c r="C122" s="61">
        <f t="shared" si="10"/>
        <v>0</v>
      </c>
      <c r="D122" s="95"/>
      <c r="E122" s="96"/>
      <c r="F122" s="97"/>
      <c r="G122" s="98"/>
      <c r="H122" s="66"/>
      <c r="I122" s="67"/>
      <c r="J122" s="68"/>
      <c r="K122" s="104"/>
      <c r="L122" s="100"/>
      <c r="M122" s="101"/>
      <c r="N122" s="102"/>
      <c r="O122" s="103"/>
      <c r="P122" s="4"/>
      <c r="Q122" s="74">
        <v>0</v>
      </c>
      <c r="R122" s="80">
        <v>2</v>
      </c>
      <c r="S122" s="80">
        <f t="shared" si="12"/>
        <v>0</v>
      </c>
      <c r="T122" s="33">
        <f t="shared" si="11"/>
        <v>0</v>
      </c>
    </row>
    <row r="123" spans="1:20" ht="15" thickBot="1">
      <c r="A123" s="308"/>
      <c r="B123" s="268" t="s">
        <v>639</v>
      </c>
      <c r="C123" s="61">
        <f t="shared" si="10"/>
        <v>0</v>
      </c>
      <c r="D123" s="95"/>
      <c r="E123" s="96"/>
      <c r="F123" s="97"/>
      <c r="G123" s="98"/>
      <c r="H123" s="66"/>
      <c r="I123" s="67"/>
      <c r="J123" s="68"/>
      <c r="K123" s="104"/>
      <c r="L123" s="100"/>
      <c r="M123" s="101"/>
      <c r="N123" s="102"/>
      <c r="O123" s="103"/>
      <c r="P123" s="4"/>
      <c r="Q123" s="74">
        <v>0</v>
      </c>
      <c r="R123" s="80">
        <v>2</v>
      </c>
      <c r="S123" s="80">
        <f t="shared" si="12"/>
        <v>0</v>
      </c>
      <c r="T123" s="33">
        <f t="shared" si="11"/>
        <v>0</v>
      </c>
    </row>
    <row r="124" spans="1:20" ht="15" thickBot="1">
      <c r="A124" s="308"/>
      <c r="B124" s="268" t="s">
        <v>780</v>
      </c>
      <c r="C124" s="61">
        <f t="shared" si="10"/>
        <v>0</v>
      </c>
      <c r="D124" s="95"/>
      <c r="E124" s="96"/>
      <c r="F124" s="97"/>
      <c r="G124" s="98"/>
      <c r="H124" s="66"/>
      <c r="I124" s="67"/>
      <c r="J124" s="68"/>
      <c r="K124" s="104"/>
      <c r="L124" s="100"/>
      <c r="M124" s="101"/>
      <c r="N124" s="102"/>
      <c r="O124" s="103"/>
      <c r="P124" s="4"/>
      <c r="Q124" s="74">
        <v>0</v>
      </c>
      <c r="R124" s="80">
        <v>2</v>
      </c>
      <c r="S124" s="80">
        <f t="shared" si="12"/>
        <v>0</v>
      </c>
      <c r="T124" s="33">
        <f t="shared" si="11"/>
        <v>0</v>
      </c>
    </row>
    <row r="125" spans="1:20" ht="15" thickBot="1">
      <c r="A125" s="308"/>
      <c r="B125" s="268" t="s">
        <v>778</v>
      </c>
      <c r="C125" s="61">
        <f t="shared" si="10"/>
        <v>0</v>
      </c>
      <c r="D125" s="95"/>
      <c r="E125" s="96"/>
      <c r="F125" s="97"/>
      <c r="G125" s="98"/>
      <c r="H125" s="66"/>
      <c r="I125" s="67"/>
      <c r="J125" s="68"/>
      <c r="K125" s="104"/>
      <c r="L125" s="100"/>
      <c r="M125" s="101"/>
      <c r="N125" s="102"/>
      <c r="O125" s="103"/>
      <c r="P125" s="4"/>
      <c r="Q125" s="74">
        <v>0</v>
      </c>
      <c r="R125" s="80">
        <v>2</v>
      </c>
      <c r="S125" s="80">
        <f t="shared" si="12"/>
        <v>0</v>
      </c>
      <c r="T125" s="33">
        <f t="shared" si="11"/>
        <v>0</v>
      </c>
    </row>
    <row r="126" spans="1:20" ht="15" thickBot="1">
      <c r="A126" s="308"/>
      <c r="B126" s="268" t="s">
        <v>658</v>
      </c>
      <c r="C126" s="61">
        <f t="shared" si="10"/>
        <v>0</v>
      </c>
      <c r="D126" s="95"/>
      <c r="E126" s="96"/>
      <c r="F126" s="97"/>
      <c r="G126" s="98"/>
      <c r="H126" s="66"/>
      <c r="I126" s="67"/>
      <c r="J126" s="68"/>
      <c r="K126" s="104"/>
      <c r="L126" s="100"/>
      <c r="M126" s="101"/>
      <c r="N126" s="102"/>
      <c r="O126" s="103"/>
      <c r="P126" s="4"/>
      <c r="Q126" s="74">
        <v>0</v>
      </c>
      <c r="R126" s="80">
        <v>2</v>
      </c>
      <c r="S126" s="80">
        <f t="shared" si="12"/>
        <v>0</v>
      </c>
      <c r="T126" s="33">
        <f t="shared" si="11"/>
        <v>0</v>
      </c>
    </row>
    <row r="127" spans="1:20" ht="15" thickBot="1">
      <c r="A127" s="308"/>
      <c r="B127" s="268" t="s">
        <v>776</v>
      </c>
      <c r="C127" s="61">
        <f t="shared" si="10"/>
        <v>0</v>
      </c>
      <c r="D127" s="95"/>
      <c r="E127" s="96"/>
      <c r="F127" s="97"/>
      <c r="G127" s="98"/>
      <c r="H127" s="66"/>
      <c r="I127" s="67"/>
      <c r="J127" s="68"/>
      <c r="K127" s="104"/>
      <c r="L127" s="100"/>
      <c r="M127" s="101"/>
      <c r="N127" s="102"/>
      <c r="O127" s="103"/>
      <c r="P127" s="4"/>
      <c r="Q127" s="74">
        <v>0</v>
      </c>
      <c r="R127" s="80">
        <v>2</v>
      </c>
      <c r="S127" s="80">
        <f t="shared" si="12"/>
        <v>0</v>
      </c>
      <c r="T127" s="33">
        <f t="shared" si="11"/>
        <v>0</v>
      </c>
    </row>
    <row r="128" spans="1:20" ht="15" thickBot="1">
      <c r="A128" s="308"/>
      <c r="B128" s="268" t="s">
        <v>706</v>
      </c>
      <c r="C128" s="61">
        <f t="shared" si="10"/>
        <v>0</v>
      </c>
      <c r="D128" s="95"/>
      <c r="E128" s="96"/>
      <c r="F128" s="97"/>
      <c r="G128" s="98"/>
      <c r="H128" s="66"/>
      <c r="I128" s="67"/>
      <c r="J128" s="68"/>
      <c r="K128" s="104"/>
      <c r="L128" s="100"/>
      <c r="M128" s="101"/>
      <c r="N128" s="102"/>
      <c r="O128" s="103"/>
      <c r="P128" s="4"/>
      <c r="Q128" s="74">
        <v>0</v>
      </c>
      <c r="R128" s="80">
        <v>2</v>
      </c>
      <c r="S128" s="80">
        <f t="shared" si="12"/>
        <v>0</v>
      </c>
      <c r="T128" s="33">
        <f t="shared" si="11"/>
        <v>0</v>
      </c>
    </row>
    <row r="129" spans="1:20" ht="15" thickBot="1">
      <c r="A129" s="308"/>
      <c r="B129" s="268" t="s">
        <v>705</v>
      </c>
      <c r="C129" s="61">
        <f t="shared" si="10"/>
        <v>0</v>
      </c>
      <c r="D129" s="95"/>
      <c r="E129" s="96"/>
      <c r="F129" s="97"/>
      <c r="G129" s="98"/>
      <c r="H129" s="66"/>
      <c r="I129" s="67"/>
      <c r="J129" s="68"/>
      <c r="K129" s="104"/>
      <c r="L129" s="100"/>
      <c r="M129" s="101"/>
      <c r="N129" s="102"/>
      <c r="O129" s="103"/>
      <c r="P129" s="4"/>
      <c r="Q129" s="74">
        <v>0</v>
      </c>
      <c r="R129" s="80">
        <v>2</v>
      </c>
      <c r="S129" s="80">
        <f t="shared" si="12"/>
        <v>0</v>
      </c>
      <c r="T129" s="33">
        <f t="shared" si="11"/>
        <v>0</v>
      </c>
    </row>
    <row r="130" spans="1:20" ht="15" thickBot="1">
      <c r="A130" s="308"/>
      <c r="B130" s="268" t="s">
        <v>773</v>
      </c>
      <c r="C130" s="61">
        <f t="shared" si="10"/>
        <v>0</v>
      </c>
      <c r="D130" s="95"/>
      <c r="E130" s="96"/>
      <c r="F130" s="97"/>
      <c r="G130" s="98"/>
      <c r="H130" s="66"/>
      <c r="I130" s="67"/>
      <c r="J130" s="68"/>
      <c r="K130" s="104"/>
      <c r="L130" s="100"/>
      <c r="M130" s="101"/>
      <c r="N130" s="102"/>
      <c r="O130" s="103"/>
      <c r="P130" s="4"/>
      <c r="Q130" s="74">
        <v>0</v>
      </c>
      <c r="R130" s="80">
        <v>2</v>
      </c>
      <c r="S130" s="80">
        <f t="shared" si="12"/>
        <v>0</v>
      </c>
      <c r="T130" s="33">
        <f t="shared" si="11"/>
        <v>0</v>
      </c>
    </row>
    <row r="131" spans="1:20" ht="15" thickBot="1">
      <c r="A131" s="308"/>
      <c r="B131" s="268" t="s">
        <v>772</v>
      </c>
      <c r="C131" s="61">
        <f t="shared" si="10"/>
        <v>0</v>
      </c>
      <c r="D131" s="95"/>
      <c r="E131" s="96"/>
      <c r="F131" s="97"/>
      <c r="G131" s="98"/>
      <c r="H131" s="66"/>
      <c r="I131" s="67"/>
      <c r="J131" s="68"/>
      <c r="K131" s="104"/>
      <c r="L131" s="100"/>
      <c r="M131" s="101"/>
      <c r="N131" s="102"/>
      <c r="O131" s="103"/>
      <c r="P131" s="4"/>
      <c r="Q131" s="74">
        <v>0</v>
      </c>
      <c r="R131" s="80">
        <v>2</v>
      </c>
      <c r="S131" s="80">
        <f t="shared" si="12"/>
        <v>0</v>
      </c>
      <c r="T131" s="33">
        <f aca="true" t="shared" si="13" ref="T131:T194">SUM(D131:P131)</f>
        <v>0</v>
      </c>
    </row>
    <row r="132" spans="1:20" ht="15" thickBot="1">
      <c r="A132" s="308"/>
      <c r="B132" s="268" t="s">
        <v>679</v>
      </c>
      <c r="C132" s="61">
        <f aca="true" t="shared" si="14" ref="C132:C195">(1*D132)+(2*E132)+(5*F132)+(10*G132)+(20*H132)+(10*I132)+(20*J132)+(30*K132)+(12*L132)+(15*M132)+(35*N132)+(40*O132)+(10*P132)+S132</f>
        <v>0</v>
      </c>
      <c r="D132" s="95"/>
      <c r="E132" s="96"/>
      <c r="F132" s="97"/>
      <c r="G132" s="98"/>
      <c r="H132" s="66"/>
      <c r="I132" s="67"/>
      <c r="J132" s="68"/>
      <c r="K132" s="104"/>
      <c r="L132" s="100"/>
      <c r="M132" s="101"/>
      <c r="N132" s="102"/>
      <c r="O132" s="103"/>
      <c r="P132" s="4"/>
      <c r="Q132" s="74">
        <v>0</v>
      </c>
      <c r="R132" s="80">
        <v>2</v>
      </c>
      <c r="S132" s="80">
        <f t="shared" si="12"/>
        <v>0</v>
      </c>
      <c r="T132" s="33">
        <f t="shared" si="13"/>
        <v>0</v>
      </c>
    </row>
    <row r="133" spans="1:20" ht="15" thickBot="1">
      <c r="A133" s="308"/>
      <c r="B133" s="268" t="s">
        <v>770</v>
      </c>
      <c r="C133" s="61">
        <f t="shared" si="14"/>
        <v>0</v>
      </c>
      <c r="D133" s="95"/>
      <c r="E133" s="96"/>
      <c r="F133" s="97"/>
      <c r="G133" s="98"/>
      <c r="H133" s="66"/>
      <c r="I133" s="67"/>
      <c r="J133" s="68"/>
      <c r="K133" s="104"/>
      <c r="L133" s="100"/>
      <c r="M133" s="101"/>
      <c r="N133" s="102"/>
      <c r="O133" s="103"/>
      <c r="P133" s="4"/>
      <c r="Q133" s="74">
        <v>0</v>
      </c>
      <c r="R133" s="80">
        <v>2</v>
      </c>
      <c r="S133" s="80">
        <f t="shared" si="12"/>
        <v>0</v>
      </c>
      <c r="T133" s="33">
        <f t="shared" si="13"/>
        <v>0</v>
      </c>
    </row>
    <row r="134" spans="1:20" ht="15" thickBot="1">
      <c r="A134" s="308"/>
      <c r="B134" s="268" t="s">
        <v>769</v>
      </c>
      <c r="C134" s="61">
        <f t="shared" si="14"/>
        <v>0</v>
      </c>
      <c r="D134" s="95"/>
      <c r="E134" s="96"/>
      <c r="F134" s="97"/>
      <c r="G134" s="98"/>
      <c r="H134" s="66"/>
      <c r="I134" s="67"/>
      <c r="J134" s="68"/>
      <c r="K134" s="104"/>
      <c r="L134" s="100"/>
      <c r="M134" s="101"/>
      <c r="N134" s="102"/>
      <c r="O134" s="103"/>
      <c r="P134" s="4"/>
      <c r="Q134" s="74">
        <v>0</v>
      </c>
      <c r="R134" s="80">
        <v>2</v>
      </c>
      <c r="S134" s="80">
        <f t="shared" si="12"/>
        <v>0</v>
      </c>
      <c r="T134" s="33">
        <f t="shared" si="13"/>
        <v>0</v>
      </c>
    </row>
    <row r="135" spans="1:20" ht="15" thickBot="1">
      <c r="A135" s="308"/>
      <c r="B135" s="268" t="s">
        <v>448</v>
      </c>
      <c r="C135" s="61">
        <f t="shared" si="14"/>
        <v>0</v>
      </c>
      <c r="D135" s="95"/>
      <c r="E135" s="96"/>
      <c r="F135" s="97"/>
      <c r="G135" s="98"/>
      <c r="H135" s="66"/>
      <c r="I135" s="67"/>
      <c r="J135" s="68"/>
      <c r="K135" s="104"/>
      <c r="L135" s="100"/>
      <c r="M135" s="101"/>
      <c r="N135" s="102"/>
      <c r="O135" s="103"/>
      <c r="P135" s="4"/>
      <c r="Q135" s="74">
        <v>0</v>
      </c>
      <c r="R135" s="80">
        <v>2</v>
      </c>
      <c r="S135" s="80">
        <f t="shared" si="12"/>
        <v>0</v>
      </c>
      <c r="T135" s="33">
        <f t="shared" si="13"/>
        <v>0</v>
      </c>
    </row>
    <row r="136" spans="1:20" ht="15" thickBot="1">
      <c r="A136" s="308"/>
      <c r="B136" s="268" t="s">
        <v>704</v>
      </c>
      <c r="C136" s="61">
        <f t="shared" si="14"/>
        <v>0</v>
      </c>
      <c r="D136" s="95"/>
      <c r="E136" s="96"/>
      <c r="F136" s="97"/>
      <c r="G136" s="98"/>
      <c r="H136" s="66"/>
      <c r="I136" s="67"/>
      <c r="J136" s="68"/>
      <c r="K136" s="104"/>
      <c r="L136" s="100"/>
      <c r="M136" s="101"/>
      <c r="N136" s="102"/>
      <c r="O136" s="103"/>
      <c r="P136" s="4"/>
      <c r="Q136" s="74">
        <v>0</v>
      </c>
      <c r="R136" s="80">
        <v>2</v>
      </c>
      <c r="S136" s="80">
        <f t="shared" si="12"/>
        <v>0</v>
      </c>
      <c r="T136" s="33">
        <f t="shared" si="13"/>
        <v>0</v>
      </c>
    </row>
    <row r="137" spans="1:20" ht="15" thickBot="1">
      <c r="A137" s="308"/>
      <c r="B137" s="268" t="s">
        <v>768</v>
      </c>
      <c r="C137" s="61">
        <f t="shared" si="14"/>
        <v>0</v>
      </c>
      <c r="D137" s="95"/>
      <c r="E137" s="96"/>
      <c r="F137" s="97"/>
      <c r="G137" s="98"/>
      <c r="H137" s="66"/>
      <c r="I137" s="67"/>
      <c r="J137" s="68"/>
      <c r="K137" s="104"/>
      <c r="L137" s="100"/>
      <c r="M137" s="101"/>
      <c r="N137" s="102"/>
      <c r="O137" s="103"/>
      <c r="P137" s="4"/>
      <c r="Q137" s="74">
        <v>0</v>
      </c>
      <c r="R137" s="80">
        <v>2</v>
      </c>
      <c r="S137" s="80">
        <f t="shared" si="12"/>
        <v>0</v>
      </c>
      <c r="T137" s="33">
        <f t="shared" si="13"/>
        <v>0</v>
      </c>
    </row>
    <row r="138" spans="1:20" ht="15" thickBot="1">
      <c r="A138" s="308"/>
      <c r="B138" s="268" t="s">
        <v>657</v>
      </c>
      <c r="C138" s="61">
        <f t="shared" si="14"/>
        <v>0</v>
      </c>
      <c r="D138" s="95"/>
      <c r="E138" s="96"/>
      <c r="F138" s="97"/>
      <c r="G138" s="98"/>
      <c r="H138" s="66"/>
      <c r="I138" s="67"/>
      <c r="J138" s="68"/>
      <c r="K138" s="104"/>
      <c r="L138" s="100"/>
      <c r="M138" s="101"/>
      <c r="N138" s="102"/>
      <c r="O138" s="103"/>
      <c r="P138" s="4"/>
      <c r="Q138" s="74">
        <v>0</v>
      </c>
      <c r="R138" s="80">
        <v>2</v>
      </c>
      <c r="S138" s="80">
        <f t="shared" si="12"/>
        <v>0</v>
      </c>
      <c r="T138" s="33">
        <f t="shared" si="13"/>
        <v>0</v>
      </c>
    </row>
    <row r="139" spans="1:20" ht="15" thickBot="1">
      <c r="A139" s="308"/>
      <c r="B139" s="268" t="s">
        <v>767</v>
      </c>
      <c r="C139" s="61">
        <f t="shared" si="14"/>
        <v>0</v>
      </c>
      <c r="D139" s="95"/>
      <c r="E139" s="96"/>
      <c r="F139" s="97"/>
      <c r="G139" s="98"/>
      <c r="H139" s="66"/>
      <c r="I139" s="67"/>
      <c r="J139" s="68"/>
      <c r="K139" s="104"/>
      <c r="L139" s="100"/>
      <c r="M139" s="101"/>
      <c r="N139" s="102"/>
      <c r="O139" s="103"/>
      <c r="P139" s="4"/>
      <c r="Q139" s="74">
        <v>0</v>
      </c>
      <c r="R139" s="80">
        <v>2</v>
      </c>
      <c r="S139" s="80">
        <f t="shared" si="12"/>
        <v>0</v>
      </c>
      <c r="T139" s="33">
        <f t="shared" si="13"/>
        <v>0</v>
      </c>
    </row>
    <row r="140" spans="1:20" ht="15" thickBot="1">
      <c r="A140" s="308"/>
      <c r="B140" s="268" t="s">
        <v>543</v>
      </c>
      <c r="C140" s="61">
        <f t="shared" si="14"/>
        <v>0</v>
      </c>
      <c r="D140" s="95"/>
      <c r="E140" s="96"/>
      <c r="F140" s="97"/>
      <c r="G140" s="98"/>
      <c r="H140" s="66"/>
      <c r="I140" s="67"/>
      <c r="J140" s="68"/>
      <c r="K140" s="104"/>
      <c r="L140" s="100"/>
      <c r="M140" s="101"/>
      <c r="N140" s="102"/>
      <c r="O140" s="103"/>
      <c r="P140" s="4"/>
      <c r="Q140" s="74">
        <v>0</v>
      </c>
      <c r="R140" s="80">
        <v>2</v>
      </c>
      <c r="S140" s="80">
        <f t="shared" si="12"/>
        <v>0</v>
      </c>
      <c r="T140" s="33">
        <f t="shared" si="13"/>
        <v>0</v>
      </c>
    </row>
    <row r="141" spans="1:20" ht="15" thickBot="1">
      <c r="A141" s="308"/>
      <c r="B141" s="268" t="s">
        <v>765</v>
      </c>
      <c r="C141" s="61">
        <f t="shared" si="14"/>
        <v>0</v>
      </c>
      <c r="D141" s="95"/>
      <c r="E141" s="96"/>
      <c r="F141" s="97"/>
      <c r="G141" s="98"/>
      <c r="H141" s="66"/>
      <c r="I141" s="67"/>
      <c r="J141" s="68"/>
      <c r="K141" s="104"/>
      <c r="L141" s="100"/>
      <c r="M141" s="101"/>
      <c r="N141" s="102"/>
      <c r="O141" s="103"/>
      <c r="P141" s="4"/>
      <c r="Q141" s="74">
        <v>0</v>
      </c>
      <c r="R141" s="80">
        <v>2</v>
      </c>
      <c r="S141" s="80">
        <f t="shared" si="12"/>
        <v>0</v>
      </c>
      <c r="T141" s="33">
        <f t="shared" si="13"/>
        <v>0</v>
      </c>
    </row>
    <row r="142" spans="1:20" ht="15" thickBot="1">
      <c r="A142" s="308"/>
      <c r="B142" s="268" t="s">
        <v>763</v>
      </c>
      <c r="C142" s="61">
        <f t="shared" si="14"/>
        <v>0</v>
      </c>
      <c r="D142" s="95"/>
      <c r="E142" s="96"/>
      <c r="F142" s="97"/>
      <c r="G142" s="98"/>
      <c r="H142" s="66"/>
      <c r="I142" s="67"/>
      <c r="J142" s="68"/>
      <c r="K142" s="104"/>
      <c r="L142" s="100"/>
      <c r="M142" s="101"/>
      <c r="N142" s="102"/>
      <c r="O142" s="103"/>
      <c r="P142" s="4"/>
      <c r="Q142" s="74">
        <v>0</v>
      </c>
      <c r="R142" s="80">
        <v>2</v>
      </c>
      <c r="S142" s="80">
        <f t="shared" si="12"/>
        <v>0</v>
      </c>
      <c r="T142" s="33">
        <f t="shared" si="13"/>
        <v>0</v>
      </c>
    </row>
    <row r="143" spans="1:20" ht="15" thickBot="1">
      <c r="A143" s="308"/>
      <c r="B143" s="268" t="s">
        <v>761</v>
      </c>
      <c r="C143" s="61">
        <f t="shared" si="14"/>
        <v>0</v>
      </c>
      <c r="D143" s="95"/>
      <c r="E143" s="96"/>
      <c r="F143" s="97"/>
      <c r="G143" s="98"/>
      <c r="H143" s="66"/>
      <c r="I143" s="67"/>
      <c r="J143" s="68"/>
      <c r="K143" s="104"/>
      <c r="L143" s="100"/>
      <c r="M143" s="101"/>
      <c r="N143" s="102"/>
      <c r="O143" s="103"/>
      <c r="P143" s="4"/>
      <c r="Q143" s="74">
        <v>0</v>
      </c>
      <c r="R143" s="80">
        <v>2</v>
      </c>
      <c r="S143" s="80">
        <f t="shared" si="12"/>
        <v>0</v>
      </c>
      <c r="T143" s="33">
        <f t="shared" si="13"/>
        <v>0</v>
      </c>
    </row>
    <row r="144" spans="1:20" ht="15" thickBot="1">
      <c r="A144" s="308"/>
      <c r="B144" s="268" t="s">
        <v>567</v>
      </c>
      <c r="C144" s="61">
        <f t="shared" si="14"/>
        <v>0</v>
      </c>
      <c r="D144" s="95"/>
      <c r="E144" s="96"/>
      <c r="F144" s="97"/>
      <c r="G144" s="98"/>
      <c r="H144" s="66"/>
      <c r="I144" s="67"/>
      <c r="J144" s="68"/>
      <c r="K144" s="104"/>
      <c r="L144" s="100"/>
      <c r="M144" s="101"/>
      <c r="N144" s="102"/>
      <c r="O144" s="103"/>
      <c r="P144" s="4"/>
      <c r="Q144" s="74">
        <v>0</v>
      </c>
      <c r="R144" s="80">
        <v>2</v>
      </c>
      <c r="S144" s="80">
        <f t="shared" si="12"/>
        <v>0</v>
      </c>
      <c r="T144" s="33">
        <f t="shared" si="13"/>
        <v>0</v>
      </c>
    </row>
    <row r="145" spans="1:20" ht="15" thickBot="1">
      <c r="A145" s="308"/>
      <c r="B145" s="268" t="s">
        <v>757</v>
      </c>
      <c r="C145" s="61">
        <f t="shared" si="14"/>
        <v>0</v>
      </c>
      <c r="D145" s="95"/>
      <c r="E145" s="96"/>
      <c r="F145" s="97"/>
      <c r="G145" s="98"/>
      <c r="H145" s="66"/>
      <c r="I145" s="67"/>
      <c r="J145" s="68"/>
      <c r="K145" s="104"/>
      <c r="L145" s="100"/>
      <c r="M145" s="101"/>
      <c r="N145" s="102"/>
      <c r="O145" s="103"/>
      <c r="P145" s="4"/>
      <c r="Q145" s="74">
        <v>0</v>
      </c>
      <c r="R145" s="80">
        <v>2</v>
      </c>
      <c r="S145" s="80">
        <f t="shared" si="12"/>
        <v>0</v>
      </c>
      <c r="T145" s="33">
        <f t="shared" si="13"/>
        <v>0</v>
      </c>
    </row>
    <row r="146" spans="1:20" ht="15" thickBot="1">
      <c r="A146" s="308"/>
      <c r="B146" s="268" t="s">
        <v>571</v>
      </c>
      <c r="C146" s="61">
        <f t="shared" si="14"/>
        <v>0</v>
      </c>
      <c r="D146" s="95"/>
      <c r="E146" s="96"/>
      <c r="F146" s="97"/>
      <c r="G146" s="98"/>
      <c r="H146" s="66"/>
      <c r="I146" s="67"/>
      <c r="J146" s="68"/>
      <c r="K146" s="104"/>
      <c r="L146" s="100"/>
      <c r="M146" s="101"/>
      <c r="N146" s="102"/>
      <c r="O146" s="103"/>
      <c r="P146" s="4"/>
      <c r="Q146" s="74">
        <v>0</v>
      </c>
      <c r="R146" s="80">
        <v>2</v>
      </c>
      <c r="S146" s="80">
        <f t="shared" si="12"/>
        <v>0</v>
      </c>
      <c r="T146" s="33">
        <f t="shared" si="13"/>
        <v>0</v>
      </c>
    </row>
    <row r="147" spans="1:20" ht="15" thickBot="1">
      <c r="A147" s="308"/>
      <c r="B147" s="268" t="s">
        <v>754</v>
      </c>
      <c r="C147" s="61">
        <f t="shared" si="14"/>
        <v>0</v>
      </c>
      <c r="D147" s="95"/>
      <c r="E147" s="96"/>
      <c r="F147" s="97"/>
      <c r="G147" s="98"/>
      <c r="H147" s="66"/>
      <c r="I147" s="67"/>
      <c r="J147" s="68"/>
      <c r="K147" s="104"/>
      <c r="L147" s="100"/>
      <c r="M147" s="101"/>
      <c r="N147" s="102"/>
      <c r="O147" s="103"/>
      <c r="P147" s="4"/>
      <c r="Q147" s="74">
        <v>0</v>
      </c>
      <c r="R147" s="80">
        <v>2</v>
      </c>
      <c r="S147" s="80">
        <f t="shared" si="12"/>
        <v>0</v>
      </c>
      <c r="T147" s="33">
        <f t="shared" si="13"/>
        <v>0</v>
      </c>
    </row>
    <row r="148" spans="1:20" ht="15" thickBot="1">
      <c r="A148" s="308"/>
      <c r="B148" s="268" t="s">
        <v>493</v>
      </c>
      <c r="C148" s="61">
        <f t="shared" si="14"/>
        <v>0</v>
      </c>
      <c r="D148" s="95"/>
      <c r="E148" s="96"/>
      <c r="F148" s="97"/>
      <c r="G148" s="98"/>
      <c r="H148" s="66"/>
      <c r="I148" s="67"/>
      <c r="J148" s="68"/>
      <c r="K148" s="104"/>
      <c r="L148" s="100"/>
      <c r="M148" s="101"/>
      <c r="N148" s="102"/>
      <c r="O148" s="103"/>
      <c r="P148" s="4"/>
      <c r="Q148" s="74">
        <v>0</v>
      </c>
      <c r="R148" s="80">
        <v>2</v>
      </c>
      <c r="S148" s="80">
        <f t="shared" si="12"/>
        <v>0</v>
      </c>
      <c r="T148" s="33">
        <f t="shared" si="13"/>
        <v>0</v>
      </c>
    </row>
    <row r="149" spans="1:20" ht="15" thickBot="1">
      <c r="A149" s="308"/>
      <c r="B149" s="268" t="s">
        <v>445</v>
      </c>
      <c r="C149" s="61">
        <f t="shared" si="14"/>
        <v>0</v>
      </c>
      <c r="D149" s="95"/>
      <c r="E149" s="96"/>
      <c r="F149" s="97"/>
      <c r="G149" s="98"/>
      <c r="H149" s="66"/>
      <c r="I149" s="67"/>
      <c r="J149" s="68"/>
      <c r="K149" s="104"/>
      <c r="L149" s="100"/>
      <c r="M149" s="101"/>
      <c r="N149" s="102"/>
      <c r="O149" s="103"/>
      <c r="P149" s="4"/>
      <c r="Q149" s="74">
        <v>0</v>
      </c>
      <c r="R149" s="80">
        <v>2</v>
      </c>
      <c r="S149" s="80">
        <f t="shared" si="12"/>
        <v>0</v>
      </c>
      <c r="T149" s="33">
        <f t="shared" si="13"/>
        <v>0</v>
      </c>
    </row>
    <row r="150" spans="1:20" ht="15" thickBot="1">
      <c r="A150" s="308"/>
      <c r="B150" s="268" t="s">
        <v>752</v>
      </c>
      <c r="C150" s="61">
        <f t="shared" si="14"/>
        <v>0</v>
      </c>
      <c r="D150" s="95"/>
      <c r="E150" s="96"/>
      <c r="F150" s="97"/>
      <c r="G150" s="98"/>
      <c r="H150" s="66"/>
      <c r="I150" s="67"/>
      <c r="J150" s="68"/>
      <c r="K150" s="104"/>
      <c r="L150" s="100"/>
      <c r="M150" s="101"/>
      <c r="N150" s="102"/>
      <c r="O150" s="103"/>
      <c r="P150" s="4"/>
      <c r="Q150" s="74">
        <v>0</v>
      </c>
      <c r="R150" s="80">
        <v>2</v>
      </c>
      <c r="S150" s="80">
        <f t="shared" si="12"/>
        <v>0</v>
      </c>
      <c r="T150" s="33">
        <f t="shared" si="13"/>
        <v>0</v>
      </c>
    </row>
    <row r="151" spans="1:20" ht="15" thickBot="1">
      <c r="A151" s="308"/>
      <c r="B151" s="268" t="s">
        <v>703</v>
      </c>
      <c r="C151" s="61">
        <f t="shared" si="14"/>
        <v>0</v>
      </c>
      <c r="D151" s="95"/>
      <c r="E151" s="96"/>
      <c r="F151" s="97"/>
      <c r="G151" s="98"/>
      <c r="H151" s="66"/>
      <c r="I151" s="67"/>
      <c r="J151" s="68"/>
      <c r="K151" s="104"/>
      <c r="L151" s="100"/>
      <c r="M151" s="101"/>
      <c r="N151" s="102"/>
      <c r="O151" s="103"/>
      <c r="P151" s="4"/>
      <c r="Q151" s="74">
        <v>0</v>
      </c>
      <c r="R151" s="80">
        <v>2</v>
      </c>
      <c r="S151" s="80">
        <f t="shared" si="12"/>
        <v>0</v>
      </c>
      <c r="T151" s="33">
        <f t="shared" si="13"/>
        <v>0</v>
      </c>
    </row>
    <row r="152" spans="1:20" ht="15" thickBot="1">
      <c r="A152" s="308"/>
      <c r="B152" s="268" t="s">
        <v>751</v>
      </c>
      <c r="C152" s="61">
        <f t="shared" si="14"/>
        <v>0</v>
      </c>
      <c r="D152" s="95"/>
      <c r="E152" s="96"/>
      <c r="F152" s="97"/>
      <c r="G152" s="98"/>
      <c r="H152" s="66"/>
      <c r="I152" s="67"/>
      <c r="J152" s="68"/>
      <c r="K152" s="104"/>
      <c r="L152" s="100"/>
      <c r="M152" s="101"/>
      <c r="N152" s="102"/>
      <c r="O152" s="103"/>
      <c r="P152" s="4"/>
      <c r="Q152" s="74">
        <v>0</v>
      </c>
      <c r="R152" s="80">
        <v>2</v>
      </c>
      <c r="S152" s="80">
        <f t="shared" si="12"/>
        <v>0</v>
      </c>
      <c r="T152" s="33">
        <f t="shared" si="13"/>
        <v>0</v>
      </c>
    </row>
    <row r="153" spans="1:20" ht="15" thickBot="1">
      <c r="A153" s="308"/>
      <c r="B153" s="268" t="s">
        <v>750</v>
      </c>
      <c r="C153" s="61">
        <f t="shared" si="14"/>
        <v>0</v>
      </c>
      <c r="D153" s="95"/>
      <c r="E153" s="96"/>
      <c r="F153" s="97"/>
      <c r="G153" s="98"/>
      <c r="H153" s="66"/>
      <c r="I153" s="67"/>
      <c r="J153" s="68"/>
      <c r="K153" s="104"/>
      <c r="L153" s="100"/>
      <c r="M153" s="101"/>
      <c r="N153" s="102"/>
      <c r="O153" s="103"/>
      <c r="P153" s="4"/>
      <c r="Q153" s="74">
        <v>0</v>
      </c>
      <c r="R153" s="80">
        <v>2</v>
      </c>
      <c r="S153" s="80">
        <f t="shared" si="12"/>
        <v>0</v>
      </c>
      <c r="T153" s="33">
        <f t="shared" si="13"/>
        <v>0</v>
      </c>
    </row>
    <row r="154" spans="1:20" ht="15" thickBot="1">
      <c r="A154" s="308"/>
      <c r="B154" s="268" t="s">
        <v>749</v>
      </c>
      <c r="C154" s="61">
        <f t="shared" si="14"/>
        <v>0</v>
      </c>
      <c r="D154" s="95"/>
      <c r="E154" s="96"/>
      <c r="F154" s="97"/>
      <c r="G154" s="98"/>
      <c r="H154" s="66"/>
      <c r="I154" s="67"/>
      <c r="J154" s="68"/>
      <c r="K154" s="104"/>
      <c r="L154" s="100"/>
      <c r="M154" s="101"/>
      <c r="N154" s="102"/>
      <c r="O154" s="103"/>
      <c r="P154" s="4"/>
      <c r="Q154" s="74">
        <v>0</v>
      </c>
      <c r="R154" s="80">
        <v>2</v>
      </c>
      <c r="S154" s="80">
        <f t="shared" si="12"/>
        <v>0</v>
      </c>
      <c r="T154" s="33">
        <f t="shared" si="13"/>
        <v>0</v>
      </c>
    </row>
    <row r="155" spans="1:20" ht="15" thickBot="1">
      <c r="A155" s="308"/>
      <c r="B155" s="268" t="s">
        <v>748</v>
      </c>
      <c r="C155" s="61">
        <f t="shared" si="14"/>
        <v>0</v>
      </c>
      <c r="D155" s="95"/>
      <c r="E155" s="96"/>
      <c r="F155" s="97"/>
      <c r="G155" s="98"/>
      <c r="H155" s="66"/>
      <c r="I155" s="67"/>
      <c r="J155" s="68"/>
      <c r="K155" s="104"/>
      <c r="L155" s="100"/>
      <c r="M155" s="101"/>
      <c r="N155" s="102"/>
      <c r="O155" s="103"/>
      <c r="P155" s="4"/>
      <c r="Q155" s="74">
        <v>0</v>
      </c>
      <c r="R155" s="80">
        <v>2</v>
      </c>
      <c r="S155" s="80">
        <f aca="true" t="shared" si="15" ref="S155:S199">Q155*R155</f>
        <v>0</v>
      </c>
      <c r="T155" s="33">
        <f t="shared" si="13"/>
        <v>0</v>
      </c>
    </row>
    <row r="156" spans="1:20" ht="15" thickBot="1">
      <c r="A156" s="308"/>
      <c r="B156" s="268" t="s">
        <v>647</v>
      </c>
      <c r="C156" s="61">
        <f t="shared" si="14"/>
        <v>0</v>
      </c>
      <c r="D156" s="95"/>
      <c r="E156" s="96"/>
      <c r="F156" s="97"/>
      <c r="G156" s="98"/>
      <c r="H156" s="66"/>
      <c r="I156" s="67"/>
      <c r="J156" s="68"/>
      <c r="K156" s="104"/>
      <c r="L156" s="100"/>
      <c r="M156" s="101"/>
      <c r="N156" s="102"/>
      <c r="O156" s="103"/>
      <c r="P156" s="4"/>
      <c r="Q156" s="74">
        <v>0</v>
      </c>
      <c r="R156" s="80">
        <v>2</v>
      </c>
      <c r="S156" s="80">
        <f t="shared" si="15"/>
        <v>0</v>
      </c>
      <c r="T156" s="33">
        <f t="shared" si="13"/>
        <v>0</v>
      </c>
    </row>
    <row r="157" spans="1:20" ht="15" thickBot="1">
      <c r="A157" s="308"/>
      <c r="B157" s="268" t="s">
        <v>747</v>
      </c>
      <c r="C157" s="61">
        <f t="shared" si="14"/>
        <v>0</v>
      </c>
      <c r="D157" s="95"/>
      <c r="E157" s="96"/>
      <c r="F157" s="97"/>
      <c r="G157" s="98"/>
      <c r="H157" s="66"/>
      <c r="I157" s="67"/>
      <c r="J157" s="68"/>
      <c r="K157" s="104"/>
      <c r="L157" s="100"/>
      <c r="M157" s="101"/>
      <c r="N157" s="102"/>
      <c r="O157" s="103"/>
      <c r="P157" s="4"/>
      <c r="Q157" s="74">
        <v>0</v>
      </c>
      <c r="R157" s="80">
        <v>2</v>
      </c>
      <c r="S157" s="80">
        <f t="shared" si="15"/>
        <v>0</v>
      </c>
      <c r="T157" s="33">
        <f t="shared" si="13"/>
        <v>0</v>
      </c>
    </row>
    <row r="158" spans="1:20" ht="15" thickBot="1">
      <c r="A158" s="308"/>
      <c r="B158" s="268" t="s">
        <v>744</v>
      </c>
      <c r="C158" s="61">
        <f t="shared" si="14"/>
        <v>0</v>
      </c>
      <c r="D158" s="95"/>
      <c r="E158" s="96"/>
      <c r="F158" s="97"/>
      <c r="G158" s="98"/>
      <c r="H158" s="66"/>
      <c r="I158" s="67"/>
      <c r="J158" s="68"/>
      <c r="K158" s="104"/>
      <c r="L158" s="100"/>
      <c r="M158" s="101"/>
      <c r="N158" s="102"/>
      <c r="O158" s="103"/>
      <c r="P158" s="4"/>
      <c r="Q158" s="74">
        <v>0</v>
      </c>
      <c r="R158" s="80">
        <v>2</v>
      </c>
      <c r="S158" s="80">
        <f t="shared" si="15"/>
        <v>0</v>
      </c>
      <c r="T158" s="33">
        <f t="shared" si="13"/>
        <v>0</v>
      </c>
    </row>
    <row r="159" spans="1:20" ht="15" thickBot="1">
      <c r="A159" s="308"/>
      <c r="B159" s="268" t="s">
        <v>591</v>
      </c>
      <c r="C159" s="61">
        <f t="shared" si="14"/>
        <v>0</v>
      </c>
      <c r="D159" s="95"/>
      <c r="E159" s="96"/>
      <c r="F159" s="97"/>
      <c r="G159" s="98"/>
      <c r="H159" s="66"/>
      <c r="I159" s="67"/>
      <c r="J159" s="68"/>
      <c r="K159" s="104"/>
      <c r="L159" s="100"/>
      <c r="M159" s="101"/>
      <c r="N159" s="102"/>
      <c r="O159" s="103"/>
      <c r="P159" s="4"/>
      <c r="Q159" s="74">
        <v>0</v>
      </c>
      <c r="R159" s="80">
        <v>2</v>
      </c>
      <c r="S159" s="80">
        <f t="shared" si="15"/>
        <v>0</v>
      </c>
      <c r="T159" s="33">
        <f t="shared" si="13"/>
        <v>0</v>
      </c>
    </row>
    <row r="160" spans="1:20" ht="15" thickBot="1">
      <c r="A160" s="308"/>
      <c r="B160" s="268" t="s">
        <v>511</v>
      </c>
      <c r="C160" s="61">
        <f t="shared" si="14"/>
        <v>0</v>
      </c>
      <c r="D160" s="95"/>
      <c r="E160" s="96"/>
      <c r="F160" s="97"/>
      <c r="G160" s="98"/>
      <c r="H160" s="66"/>
      <c r="I160" s="67"/>
      <c r="J160" s="68"/>
      <c r="K160" s="104"/>
      <c r="L160" s="100"/>
      <c r="M160" s="101"/>
      <c r="N160" s="102"/>
      <c r="O160" s="103"/>
      <c r="P160" s="4"/>
      <c r="Q160" s="74">
        <v>0</v>
      </c>
      <c r="R160" s="80">
        <v>2</v>
      </c>
      <c r="S160" s="80">
        <f t="shared" si="15"/>
        <v>0</v>
      </c>
      <c r="T160" s="33">
        <f t="shared" si="13"/>
        <v>0</v>
      </c>
    </row>
    <row r="161" spans="1:20" ht="15" thickBot="1">
      <c r="A161" s="308"/>
      <c r="B161" s="268" t="s">
        <v>742</v>
      </c>
      <c r="C161" s="61">
        <f t="shared" si="14"/>
        <v>0</v>
      </c>
      <c r="D161" s="95"/>
      <c r="E161" s="96"/>
      <c r="F161" s="97"/>
      <c r="G161" s="98"/>
      <c r="H161" s="66"/>
      <c r="I161" s="67"/>
      <c r="J161" s="68"/>
      <c r="K161" s="104"/>
      <c r="L161" s="100"/>
      <c r="M161" s="101"/>
      <c r="N161" s="102"/>
      <c r="O161" s="103"/>
      <c r="P161" s="4"/>
      <c r="Q161" s="74">
        <v>0</v>
      </c>
      <c r="R161" s="80">
        <v>2</v>
      </c>
      <c r="S161" s="80">
        <f t="shared" si="15"/>
        <v>0</v>
      </c>
      <c r="T161" s="33">
        <f t="shared" si="13"/>
        <v>0</v>
      </c>
    </row>
    <row r="162" spans="1:20" ht="15" thickBot="1">
      <c r="A162" s="308"/>
      <c r="B162" s="268" t="s">
        <v>741</v>
      </c>
      <c r="C162" s="61">
        <f t="shared" si="14"/>
        <v>0</v>
      </c>
      <c r="D162" s="95"/>
      <c r="E162" s="96"/>
      <c r="F162" s="97"/>
      <c r="G162" s="98"/>
      <c r="H162" s="66"/>
      <c r="I162" s="67"/>
      <c r="J162" s="68"/>
      <c r="K162" s="104"/>
      <c r="L162" s="100"/>
      <c r="M162" s="101"/>
      <c r="N162" s="102"/>
      <c r="O162" s="103"/>
      <c r="P162" s="4"/>
      <c r="Q162" s="74">
        <v>0</v>
      </c>
      <c r="R162" s="80">
        <v>2</v>
      </c>
      <c r="S162" s="80">
        <f t="shared" si="15"/>
        <v>0</v>
      </c>
      <c r="T162" s="33">
        <f t="shared" si="13"/>
        <v>0</v>
      </c>
    </row>
    <row r="163" spans="1:20" ht="15" thickBot="1">
      <c r="A163" s="308"/>
      <c r="B163" s="268" t="s">
        <v>740</v>
      </c>
      <c r="C163" s="61">
        <f t="shared" si="14"/>
        <v>0</v>
      </c>
      <c r="D163" s="95"/>
      <c r="E163" s="96"/>
      <c r="F163" s="97"/>
      <c r="G163" s="98"/>
      <c r="H163" s="66"/>
      <c r="I163" s="67"/>
      <c r="J163" s="68"/>
      <c r="K163" s="104"/>
      <c r="L163" s="100"/>
      <c r="M163" s="101"/>
      <c r="N163" s="102"/>
      <c r="O163" s="103"/>
      <c r="P163" s="4"/>
      <c r="Q163" s="74">
        <v>0</v>
      </c>
      <c r="R163" s="80">
        <v>2</v>
      </c>
      <c r="S163" s="80">
        <f t="shared" si="15"/>
        <v>0</v>
      </c>
      <c r="T163" s="33">
        <f t="shared" si="13"/>
        <v>0</v>
      </c>
    </row>
    <row r="164" spans="1:20" ht="15" thickBot="1">
      <c r="A164" s="308"/>
      <c r="B164" s="268" t="s">
        <v>656</v>
      </c>
      <c r="C164" s="61">
        <f t="shared" si="14"/>
        <v>0</v>
      </c>
      <c r="D164" s="95"/>
      <c r="E164" s="96"/>
      <c r="F164" s="97"/>
      <c r="G164" s="98"/>
      <c r="H164" s="66"/>
      <c r="I164" s="67"/>
      <c r="J164" s="68"/>
      <c r="K164" s="104"/>
      <c r="L164" s="100"/>
      <c r="M164" s="101"/>
      <c r="N164" s="102"/>
      <c r="O164" s="103"/>
      <c r="P164" s="4"/>
      <c r="Q164" s="74">
        <v>0</v>
      </c>
      <c r="R164" s="80">
        <v>2</v>
      </c>
      <c r="S164" s="80">
        <f t="shared" si="15"/>
        <v>0</v>
      </c>
      <c r="T164" s="33">
        <f t="shared" si="13"/>
        <v>0</v>
      </c>
    </row>
    <row r="165" spans="1:20" ht="15" thickBot="1">
      <c r="A165" s="308"/>
      <c r="B165" s="268" t="s">
        <v>506</v>
      </c>
      <c r="C165" s="61">
        <f t="shared" si="14"/>
        <v>0</v>
      </c>
      <c r="D165" s="95"/>
      <c r="E165" s="96"/>
      <c r="F165" s="97"/>
      <c r="G165" s="98"/>
      <c r="H165" s="66"/>
      <c r="I165" s="67"/>
      <c r="J165" s="68"/>
      <c r="K165" s="104"/>
      <c r="L165" s="100"/>
      <c r="M165" s="101"/>
      <c r="N165" s="102"/>
      <c r="O165" s="103"/>
      <c r="P165" s="4"/>
      <c r="Q165" s="74">
        <v>0</v>
      </c>
      <c r="R165" s="80">
        <v>2</v>
      </c>
      <c r="S165" s="80">
        <f t="shared" si="15"/>
        <v>0</v>
      </c>
      <c r="T165" s="33">
        <f t="shared" si="13"/>
        <v>0</v>
      </c>
    </row>
    <row r="166" spans="1:20" ht="15" thickBot="1">
      <c r="A166" s="308"/>
      <c r="B166" s="268" t="s">
        <v>739</v>
      </c>
      <c r="C166" s="61">
        <f t="shared" si="14"/>
        <v>0</v>
      </c>
      <c r="D166" s="95"/>
      <c r="E166" s="96"/>
      <c r="F166" s="97"/>
      <c r="G166" s="98"/>
      <c r="H166" s="66"/>
      <c r="I166" s="67"/>
      <c r="J166" s="68"/>
      <c r="K166" s="104"/>
      <c r="L166" s="100"/>
      <c r="M166" s="101"/>
      <c r="N166" s="102"/>
      <c r="O166" s="103"/>
      <c r="P166" s="4"/>
      <c r="Q166" s="74">
        <v>0</v>
      </c>
      <c r="R166" s="80">
        <v>2</v>
      </c>
      <c r="S166" s="80">
        <f t="shared" si="15"/>
        <v>0</v>
      </c>
      <c r="T166" s="33">
        <f t="shared" si="13"/>
        <v>0</v>
      </c>
    </row>
    <row r="167" spans="1:20" ht="15" thickBot="1">
      <c r="A167" s="308"/>
      <c r="B167" s="268" t="s">
        <v>738</v>
      </c>
      <c r="C167" s="61">
        <f t="shared" si="14"/>
        <v>0</v>
      </c>
      <c r="D167" s="95"/>
      <c r="E167" s="96"/>
      <c r="F167" s="97"/>
      <c r="G167" s="98"/>
      <c r="H167" s="66"/>
      <c r="I167" s="67"/>
      <c r="J167" s="68"/>
      <c r="K167" s="104"/>
      <c r="L167" s="100"/>
      <c r="M167" s="101"/>
      <c r="N167" s="102"/>
      <c r="O167" s="103"/>
      <c r="P167" s="4"/>
      <c r="Q167" s="74">
        <v>0</v>
      </c>
      <c r="R167" s="80">
        <v>2</v>
      </c>
      <c r="S167" s="80">
        <f t="shared" si="15"/>
        <v>0</v>
      </c>
      <c r="T167" s="33">
        <f t="shared" si="13"/>
        <v>0</v>
      </c>
    </row>
    <row r="168" spans="1:20" ht="15" thickBot="1">
      <c r="A168" s="308"/>
      <c r="B168" s="268" t="s">
        <v>459</v>
      </c>
      <c r="C168" s="61">
        <f t="shared" si="14"/>
        <v>0</v>
      </c>
      <c r="D168" s="95"/>
      <c r="E168" s="96"/>
      <c r="F168" s="97"/>
      <c r="G168" s="98"/>
      <c r="H168" s="66"/>
      <c r="I168" s="67"/>
      <c r="J168" s="68"/>
      <c r="K168" s="104"/>
      <c r="L168" s="100"/>
      <c r="M168" s="101"/>
      <c r="N168" s="102"/>
      <c r="O168" s="103"/>
      <c r="P168" s="4"/>
      <c r="Q168" s="74">
        <v>0</v>
      </c>
      <c r="R168" s="80">
        <v>2</v>
      </c>
      <c r="S168" s="80">
        <f t="shared" si="15"/>
        <v>0</v>
      </c>
      <c r="T168" s="33">
        <f t="shared" si="13"/>
        <v>0</v>
      </c>
    </row>
    <row r="169" spans="1:20" ht="15" thickBot="1">
      <c r="A169" s="308"/>
      <c r="B169" s="268" t="s">
        <v>737</v>
      </c>
      <c r="C169" s="61">
        <f t="shared" si="14"/>
        <v>0</v>
      </c>
      <c r="D169" s="95"/>
      <c r="E169" s="96"/>
      <c r="F169" s="97"/>
      <c r="G169" s="98"/>
      <c r="H169" s="66"/>
      <c r="I169" s="67"/>
      <c r="J169" s="68"/>
      <c r="K169" s="104"/>
      <c r="L169" s="100"/>
      <c r="M169" s="101"/>
      <c r="N169" s="102"/>
      <c r="O169" s="103"/>
      <c r="P169" s="4"/>
      <c r="Q169" s="74">
        <v>0</v>
      </c>
      <c r="R169" s="80">
        <v>2</v>
      </c>
      <c r="S169" s="80">
        <f t="shared" si="15"/>
        <v>0</v>
      </c>
      <c r="T169" s="33">
        <f t="shared" si="13"/>
        <v>0</v>
      </c>
    </row>
    <row r="170" spans="1:20" ht="15" thickBot="1">
      <c r="A170" s="308"/>
      <c r="B170" s="268" t="s">
        <v>702</v>
      </c>
      <c r="C170" s="61">
        <f t="shared" si="14"/>
        <v>0</v>
      </c>
      <c r="D170" s="95"/>
      <c r="E170" s="96"/>
      <c r="F170" s="97"/>
      <c r="G170" s="98"/>
      <c r="H170" s="66"/>
      <c r="I170" s="67"/>
      <c r="J170" s="68"/>
      <c r="K170" s="104"/>
      <c r="L170" s="100"/>
      <c r="M170" s="101"/>
      <c r="N170" s="102"/>
      <c r="O170" s="103"/>
      <c r="P170" s="4"/>
      <c r="Q170" s="74">
        <v>0</v>
      </c>
      <c r="R170" s="80">
        <v>2</v>
      </c>
      <c r="S170" s="80">
        <f t="shared" si="15"/>
        <v>0</v>
      </c>
      <c r="T170" s="33">
        <f t="shared" si="13"/>
        <v>0</v>
      </c>
    </row>
    <row r="171" spans="1:20" ht="15" thickBot="1">
      <c r="A171" s="308"/>
      <c r="B171" s="268" t="s">
        <v>613</v>
      </c>
      <c r="C171" s="61">
        <f t="shared" si="14"/>
        <v>0</v>
      </c>
      <c r="D171" s="95"/>
      <c r="E171" s="96"/>
      <c r="F171" s="97"/>
      <c r="G171" s="98"/>
      <c r="H171" s="66"/>
      <c r="I171" s="67"/>
      <c r="J171" s="68"/>
      <c r="K171" s="104"/>
      <c r="L171" s="100"/>
      <c r="M171" s="101"/>
      <c r="N171" s="102"/>
      <c r="O171" s="103"/>
      <c r="P171" s="4"/>
      <c r="Q171" s="74">
        <v>0</v>
      </c>
      <c r="R171" s="80">
        <v>2</v>
      </c>
      <c r="S171" s="80">
        <f t="shared" si="15"/>
        <v>0</v>
      </c>
      <c r="T171" s="33">
        <f t="shared" si="13"/>
        <v>0</v>
      </c>
    </row>
    <row r="172" spans="1:20" ht="15" thickBot="1">
      <c r="A172" s="308"/>
      <c r="B172" s="268" t="s">
        <v>736</v>
      </c>
      <c r="C172" s="61">
        <f t="shared" si="14"/>
        <v>0</v>
      </c>
      <c r="D172" s="95"/>
      <c r="E172" s="96"/>
      <c r="F172" s="97"/>
      <c r="G172" s="98"/>
      <c r="H172" s="66"/>
      <c r="I172" s="67"/>
      <c r="J172" s="68"/>
      <c r="K172" s="104"/>
      <c r="L172" s="100"/>
      <c r="M172" s="101"/>
      <c r="N172" s="102"/>
      <c r="O172" s="103"/>
      <c r="P172" s="4"/>
      <c r="Q172" s="74">
        <v>0</v>
      </c>
      <c r="R172" s="80">
        <v>2</v>
      </c>
      <c r="S172" s="80">
        <f t="shared" si="15"/>
        <v>0</v>
      </c>
      <c r="T172" s="33">
        <f t="shared" si="13"/>
        <v>0</v>
      </c>
    </row>
    <row r="173" spans="1:20" ht="15" thickBot="1">
      <c r="A173" s="308"/>
      <c r="B173" s="268" t="s">
        <v>735</v>
      </c>
      <c r="C173" s="61">
        <f t="shared" si="14"/>
        <v>0</v>
      </c>
      <c r="D173" s="95"/>
      <c r="E173" s="96"/>
      <c r="F173" s="97"/>
      <c r="G173" s="98"/>
      <c r="H173" s="66"/>
      <c r="I173" s="67"/>
      <c r="J173" s="68"/>
      <c r="K173" s="104"/>
      <c r="L173" s="100"/>
      <c r="M173" s="101"/>
      <c r="N173" s="102"/>
      <c r="O173" s="103"/>
      <c r="P173" s="4"/>
      <c r="Q173" s="74">
        <v>0</v>
      </c>
      <c r="R173" s="80">
        <v>2</v>
      </c>
      <c r="S173" s="80">
        <f t="shared" si="15"/>
        <v>0</v>
      </c>
      <c r="T173" s="33">
        <f t="shared" si="13"/>
        <v>0</v>
      </c>
    </row>
    <row r="174" spans="1:20" ht="15" thickBot="1">
      <c r="A174" s="308"/>
      <c r="B174" s="268" t="s">
        <v>734</v>
      </c>
      <c r="C174" s="61">
        <f t="shared" si="14"/>
        <v>0</v>
      </c>
      <c r="D174" s="95"/>
      <c r="E174" s="96"/>
      <c r="F174" s="97"/>
      <c r="G174" s="98"/>
      <c r="H174" s="66"/>
      <c r="I174" s="67"/>
      <c r="J174" s="68"/>
      <c r="K174" s="104"/>
      <c r="L174" s="100"/>
      <c r="M174" s="101"/>
      <c r="N174" s="102"/>
      <c r="O174" s="103"/>
      <c r="P174" s="4"/>
      <c r="Q174" s="74">
        <v>0</v>
      </c>
      <c r="R174" s="80">
        <v>2</v>
      </c>
      <c r="S174" s="80">
        <f t="shared" si="15"/>
        <v>0</v>
      </c>
      <c r="T174" s="33">
        <f t="shared" si="13"/>
        <v>0</v>
      </c>
    </row>
    <row r="175" spans="1:20" ht="15" thickBot="1">
      <c r="A175" s="308"/>
      <c r="B175" s="268" t="s">
        <v>733</v>
      </c>
      <c r="C175" s="61">
        <f t="shared" si="14"/>
        <v>0</v>
      </c>
      <c r="D175" s="95"/>
      <c r="E175" s="96"/>
      <c r="F175" s="97"/>
      <c r="G175" s="98"/>
      <c r="H175" s="66"/>
      <c r="I175" s="67"/>
      <c r="J175" s="68"/>
      <c r="K175" s="104"/>
      <c r="L175" s="100"/>
      <c r="M175" s="101"/>
      <c r="N175" s="102"/>
      <c r="O175" s="103"/>
      <c r="P175" s="4"/>
      <c r="Q175" s="74">
        <v>0</v>
      </c>
      <c r="R175" s="80">
        <v>2</v>
      </c>
      <c r="S175" s="80">
        <f t="shared" si="15"/>
        <v>0</v>
      </c>
      <c r="T175" s="33">
        <f t="shared" si="13"/>
        <v>0</v>
      </c>
    </row>
    <row r="176" spans="1:20" ht="15" thickBot="1">
      <c r="A176" s="308"/>
      <c r="B176" s="268" t="s">
        <v>731</v>
      </c>
      <c r="C176" s="61">
        <f t="shared" si="14"/>
        <v>0</v>
      </c>
      <c r="D176" s="95"/>
      <c r="E176" s="96"/>
      <c r="F176" s="97"/>
      <c r="G176" s="98"/>
      <c r="H176" s="66"/>
      <c r="I176" s="67"/>
      <c r="J176" s="68"/>
      <c r="K176" s="104"/>
      <c r="L176" s="100"/>
      <c r="M176" s="101"/>
      <c r="N176" s="102"/>
      <c r="O176" s="103"/>
      <c r="P176" s="4"/>
      <c r="Q176" s="74">
        <v>0</v>
      </c>
      <c r="R176" s="80">
        <v>2</v>
      </c>
      <c r="S176" s="80">
        <f t="shared" si="15"/>
        <v>0</v>
      </c>
      <c r="T176" s="33">
        <f t="shared" si="13"/>
        <v>0</v>
      </c>
    </row>
    <row r="177" spans="1:20" ht="15" thickBot="1">
      <c r="A177" s="308"/>
      <c r="B177" s="268" t="s">
        <v>730</v>
      </c>
      <c r="C177" s="61">
        <f t="shared" si="14"/>
        <v>0</v>
      </c>
      <c r="D177" s="95"/>
      <c r="E177" s="96"/>
      <c r="F177" s="97"/>
      <c r="G177" s="98"/>
      <c r="H177" s="66"/>
      <c r="I177" s="67"/>
      <c r="J177" s="68"/>
      <c r="K177" s="104"/>
      <c r="L177" s="100"/>
      <c r="M177" s="101"/>
      <c r="N177" s="102"/>
      <c r="O177" s="103"/>
      <c r="P177" s="4"/>
      <c r="Q177" s="74">
        <v>0</v>
      </c>
      <c r="R177" s="80">
        <v>2</v>
      </c>
      <c r="S177" s="80">
        <f t="shared" si="15"/>
        <v>0</v>
      </c>
      <c r="T177" s="33">
        <f t="shared" si="13"/>
        <v>0</v>
      </c>
    </row>
    <row r="178" spans="1:20" ht="15" thickBot="1">
      <c r="A178" s="308"/>
      <c r="B178" s="268" t="s">
        <v>729</v>
      </c>
      <c r="C178" s="61">
        <f t="shared" si="14"/>
        <v>0</v>
      </c>
      <c r="D178" s="95"/>
      <c r="E178" s="96"/>
      <c r="F178" s="97"/>
      <c r="G178" s="98"/>
      <c r="H178" s="66"/>
      <c r="I178" s="67"/>
      <c r="J178" s="68"/>
      <c r="K178" s="104"/>
      <c r="L178" s="100"/>
      <c r="M178" s="101"/>
      <c r="N178" s="102"/>
      <c r="O178" s="103"/>
      <c r="P178" s="4"/>
      <c r="Q178" s="74">
        <v>0</v>
      </c>
      <c r="R178" s="80">
        <v>2</v>
      </c>
      <c r="S178" s="80">
        <f t="shared" si="15"/>
        <v>0</v>
      </c>
      <c r="T178" s="33">
        <f t="shared" si="13"/>
        <v>0</v>
      </c>
    </row>
    <row r="179" spans="1:20" ht="15" thickBot="1">
      <c r="A179" s="308"/>
      <c r="B179" s="268" t="s">
        <v>701</v>
      </c>
      <c r="C179" s="61">
        <f t="shared" si="14"/>
        <v>0</v>
      </c>
      <c r="D179" s="95"/>
      <c r="E179" s="96"/>
      <c r="F179" s="97"/>
      <c r="G179" s="98"/>
      <c r="H179" s="66"/>
      <c r="I179" s="67"/>
      <c r="J179" s="68"/>
      <c r="K179" s="104"/>
      <c r="L179" s="100"/>
      <c r="M179" s="101"/>
      <c r="N179" s="102"/>
      <c r="O179" s="103"/>
      <c r="P179" s="4"/>
      <c r="Q179" s="74">
        <v>0</v>
      </c>
      <c r="R179" s="80">
        <v>2</v>
      </c>
      <c r="S179" s="80">
        <f t="shared" si="15"/>
        <v>0</v>
      </c>
      <c r="T179" s="33">
        <f t="shared" si="13"/>
        <v>0</v>
      </c>
    </row>
    <row r="180" spans="1:20" ht="15" thickBot="1">
      <c r="A180" s="308"/>
      <c r="B180" s="268" t="s">
        <v>728</v>
      </c>
      <c r="C180" s="61">
        <f t="shared" si="14"/>
        <v>0</v>
      </c>
      <c r="D180" s="95"/>
      <c r="E180" s="96"/>
      <c r="F180" s="97"/>
      <c r="G180" s="98"/>
      <c r="H180" s="66"/>
      <c r="I180" s="67"/>
      <c r="J180" s="68"/>
      <c r="K180" s="104"/>
      <c r="L180" s="100"/>
      <c r="M180" s="101"/>
      <c r="N180" s="102"/>
      <c r="O180" s="103"/>
      <c r="P180" s="4"/>
      <c r="Q180" s="74">
        <v>0</v>
      </c>
      <c r="R180" s="80">
        <v>2</v>
      </c>
      <c r="S180" s="80">
        <f t="shared" si="15"/>
        <v>0</v>
      </c>
      <c r="T180" s="33">
        <f t="shared" si="13"/>
        <v>0</v>
      </c>
    </row>
    <row r="181" spans="1:20" ht="15" thickBot="1">
      <c r="A181" s="308"/>
      <c r="B181" s="268" t="s">
        <v>678</v>
      </c>
      <c r="C181" s="61">
        <f t="shared" si="14"/>
        <v>0</v>
      </c>
      <c r="D181" s="95"/>
      <c r="E181" s="96"/>
      <c r="F181" s="97"/>
      <c r="G181" s="98"/>
      <c r="H181" s="66"/>
      <c r="I181" s="67"/>
      <c r="J181" s="68"/>
      <c r="K181" s="104"/>
      <c r="L181" s="100"/>
      <c r="M181" s="101"/>
      <c r="N181" s="102"/>
      <c r="O181" s="103"/>
      <c r="P181" s="4"/>
      <c r="Q181" s="74">
        <v>0</v>
      </c>
      <c r="R181" s="80">
        <v>2</v>
      </c>
      <c r="S181" s="80">
        <f t="shared" si="15"/>
        <v>0</v>
      </c>
      <c r="T181" s="33">
        <f t="shared" si="13"/>
        <v>0</v>
      </c>
    </row>
    <row r="182" spans="1:20" ht="15" thickBot="1">
      <c r="A182" s="308"/>
      <c r="B182" s="268" t="s">
        <v>727</v>
      </c>
      <c r="C182" s="61">
        <f t="shared" si="14"/>
        <v>0</v>
      </c>
      <c r="D182" s="95"/>
      <c r="E182" s="96"/>
      <c r="F182" s="97"/>
      <c r="G182" s="98"/>
      <c r="H182" s="66"/>
      <c r="I182" s="67"/>
      <c r="J182" s="68"/>
      <c r="K182" s="104"/>
      <c r="L182" s="100"/>
      <c r="M182" s="101"/>
      <c r="N182" s="102"/>
      <c r="O182" s="103"/>
      <c r="P182" s="4"/>
      <c r="Q182" s="74">
        <v>0</v>
      </c>
      <c r="R182" s="80">
        <v>2</v>
      </c>
      <c r="S182" s="80">
        <f t="shared" si="15"/>
        <v>0</v>
      </c>
      <c r="T182" s="33">
        <f t="shared" si="13"/>
        <v>0</v>
      </c>
    </row>
    <row r="183" spans="1:20" ht="15" thickBot="1">
      <c r="A183" s="308"/>
      <c r="B183" s="268" t="s">
        <v>564</v>
      </c>
      <c r="C183" s="61">
        <f t="shared" si="14"/>
        <v>0</v>
      </c>
      <c r="D183" s="95"/>
      <c r="E183" s="96"/>
      <c r="F183" s="97"/>
      <c r="G183" s="98"/>
      <c r="H183" s="66"/>
      <c r="I183" s="67"/>
      <c r="J183" s="68"/>
      <c r="K183" s="104"/>
      <c r="L183" s="100"/>
      <c r="M183" s="101"/>
      <c r="N183" s="102"/>
      <c r="O183" s="103"/>
      <c r="P183" s="4"/>
      <c r="Q183" s="74">
        <v>0</v>
      </c>
      <c r="R183" s="80">
        <v>2</v>
      </c>
      <c r="S183" s="80">
        <f t="shared" si="15"/>
        <v>0</v>
      </c>
      <c r="T183" s="33">
        <f t="shared" si="13"/>
        <v>0</v>
      </c>
    </row>
    <row r="184" spans="1:20" ht="15" thickBot="1">
      <c r="A184" s="308"/>
      <c r="B184" s="268" t="s">
        <v>726</v>
      </c>
      <c r="C184" s="61">
        <f t="shared" si="14"/>
        <v>0</v>
      </c>
      <c r="D184" s="95"/>
      <c r="E184" s="96"/>
      <c r="F184" s="97"/>
      <c r="G184" s="98"/>
      <c r="H184" s="66"/>
      <c r="I184" s="67"/>
      <c r="J184" s="68"/>
      <c r="K184" s="104"/>
      <c r="L184" s="100"/>
      <c r="M184" s="101"/>
      <c r="N184" s="102"/>
      <c r="O184" s="103"/>
      <c r="P184" s="4"/>
      <c r="Q184" s="74">
        <v>0</v>
      </c>
      <c r="R184" s="80">
        <v>2</v>
      </c>
      <c r="S184" s="80">
        <f t="shared" si="15"/>
        <v>0</v>
      </c>
      <c r="T184" s="33">
        <f t="shared" si="13"/>
        <v>0</v>
      </c>
    </row>
    <row r="185" spans="1:20" ht="15" thickBot="1">
      <c r="A185" s="308"/>
      <c r="B185" s="268" t="s">
        <v>725</v>
      </c>
      <c r="C185" s="61">
        <f t="shared" si="14"/>
        <v>0</v>
      </c>
      <c r="D185" s="95"/>
      <c r="E185" s="96"/>
      <c r="F185" s="97"/>
      <c r="G185" s="98"/>
      <c r="H185" s="66"/>
      <c r="I185" s="67"/>
      <c r="J185" s="68"/>
      <c r="K185" s="104"/>
      <c r="L185" s="100"/>
      <c r="M185" s="101"/>
      <c r="N185" s="102"/>
      <c r="O185" s="103"/>
      <c r="P185" s="4"/>
      <c r="Q185" s="74">
        <v>0</v>
      </c>
      <c r="R185" s="80">
        <v>2</v>
      </c>
      <c r="S185" s="80">
        <f t="shared" si="15"/>
        <v>0</v>
      </c>
      <c r="T185" s="33">
        <f t="shared" si="13"/>
        <v>0</v>
      </c>
    </row>
    <row r="186" spans="1:20" ht="15" thickBot="1">
      <c r="A186" s="308"/>
      <c r="B186" s="268" t="s">
        <v>478</v>
      </c>
      <c r="C186" s="61">
        <f t="shared" si="14"/>
        <v>0</v>
      </c>
      <c r="D186" s="95"/>
      <c r="E186" s="96"/>
      <c r="F186" s="97"/>
      <c r="G186" s="98"/>
      <c r="H186" s="66"/>
      <c r="I186" s="67"/>
      <c r="J186" s="68"/>
      <c r="K186" s="104"/>
      <c r="L186" s="100"/>
      <c r="M186" s="101"/>
      <c r="N186" s="102"/>
      <c r="O186" s="103"/>
      <c r="P186" s="4"/>
      <c r="Q186" s="74">
        <v>0</v>
      </c>
      <c r="R186" s="80">
        <v>2</v>
      </c>
      <c r="S186" s="80">
        <f t="shared" si="15"/>
        <v>0</v>
      </c>
      <c r="T186" s="33">
        <f t="shared" si="13"/>
        <v>0</v>
      </c>
    </row>
    <row r="187" spans="1:20" ht="15" thickBot="1">
      <c r="A187" s="308"/>
      <c r="B187" s="268" t="s">
        <v>724</v>
      </c>
      <c r="C187" s="61">
        <f t="shared" si="14"/>
        <v>0</v>
      </c>
      <c r="D187" s="95"/>
      <c r="E187" s="96"/>
      <c r="F187" s="97"/>
      <c r="G187" s="98"/>
      <c r="H187" s="66"/>
      <c r="I187" s="67"/>
      <c r="J187" s="68"/>
      <c r="K187" s="104"/>
      <c r="L187" s="100"/>
      <c r="M187" s="101"/>
      <c r="N187" s="102"/>
      <c r="O187" s="103"/>
      <c r="P187" s="4"/>
      <c r="Q187" s="74">
        <v>0</v>
      </c>
      <c r="R187" s="80">
        <v>2</v>
      </c>
      <c r="S187" s="80">
        <f t="shared" si="15"/>
        <v>0</v>
      </c>
      <c r="T187" s="33">
        <f t="shared" si="13"/>
        <v>0</v>
      </c>
    </row>
    <row r="188" spans="1:20" ht="15" thickBot="1">
      <c r="A188" s="308"/>
      <c r="B188" s="268" t="s">
        <v>723</v>
      </c>
      <c r="C188" s="61">
        <f t="shared" si="14"/>
        <v>0</v>
      </c>
      <c r="D188" s="95"/>
      <c r="E188" s="96"/>
      <c r="F188" s="97"/>
      <c r="G188" s="98"/>
      <c r="H188" s="66"/>
      <c r="I188" s="67"/>
      <c r="J188" s="68"/>
      <c r="K188" s="104"/>
      <c r="L188" s="100"/>
      <c r="M188" s="101"/>
      <c r="N188" s="102"/>
      <c r="O188" s="103"/>
      <c r="P188" s="4"/>
      <c r="Q188" s="74">
        <v>0</v>
      </c>
      <c r="R188" s="80">
        <v>2</v>
      </c>
      <c r="S188" s="80">
        <f t="shared" si="15"/>
        <v>0</v>
      </c>
      <c r="T188" s="33">
        <f t="shared" si="13"/>
        <v>0</v>
      </c>
    </row>
    <row r="189" spans="1:20" ht="15" thickBot="1">
      <c r="A189" s="308"/>
      <c r="B189" s="268" t="s">
        <v>721</v>
      </c>
      <c r="C189" s="61">
        <f t="shared" si="14"/>
        <v>0</v>
      </c>
      <c r="D189" s="95"/>
      <c r="E189" s="96"/>
      <c r="F189" s="97"/>
      <c r="G189" s="98"/>
      <c r="H189" s="66"/>
      <c r="I189" s="67"/>
      <c r="J189" s="68"/>
      <c r="K189" s="104"/>
      <c r="L189" s="100"/>
      <c r="M189" s="101"/>
      <c r="N189" s="102"/>
      <c r="O189" s="103"/>
      <c r="P189" s="4"/>
      <c r="Q189" s="74">
        <v>0</v>
      </c>
      <c r="R189" s="80">
        <v>2</v>
      </c>
      <c r="S189" s="80">
        <f t="shared" si="15"/>
        <v>0</v>
      </c>
      <c r="T189" s="33">
        <f t="shared" si="13"/>
        <v>0</v>
      </c>
    </row>
    <row r="190" spans="1:20" ht="15" thickBot="1">
      <c r="A190" s="308"/>
      <c r="B190" s="268" t="s">
        <v>436</v>
      </c>
      <c r="C190" s="61">
        <f t="shared" si="14"/>
        <v>0</v>
      </c>
      <c r="D190" s="95"/>
      <c r="E190" s="96"/>
      <c r="F190" s="97"/>
      <c r="G190" s="98"/>
      <c r="H190" s="66"/>
      <c r="I190" s="67"/>
      <c r="J190" s="68"/>
      <c r="K190" s="104"/>
      <c r="L190" s="100"/>
      <c r="M190" s="101"/>
      <c r="N190" s="102"/>
      <c r="O190" s="103"/>
      <c r="P190" s="4"/>
      <c r="Q190" s="74">
        <v>0</v>
      </c>
      <c r="R190" s="80">
        <v>2</v>
      </c>
      <c r="S190" s="80">
        <f t="shared" si="15"/>
        <v>0</v>
      </c>
      <c r="T190" s="33">
        <f t="shared" si="13"/>
        <v>0</v>
      </c>
    </row>
    <row r="191" spans="1:20" ht="15" thickBot="1">
      <c r="A191" s="308"/>
      <c r="B191" s="268" t="s">
        <v>435</v>
      </c>
      <c r="C191" s="61">
        <f t="shared" si="14"/>
        <v>0</v>
      </c>
      <c r="D191" s="95"/>
      <c r="E191" s="96"/>
      <c r="F191" s="97"/>
      <c r="G191" s="98"/>
      <c r="H191" s="66"/>
      <c r="I191" s="67"/>
      <c r="J191" s="68"/>
      <c r="K191" s="104"/>
      <c r="L191" s="100"/>
      <c r="M191" s="101"/>
      <c r="N191" s="102"/>
      <c r="O191" s="103"/>
      <c r="P191" s="4"/>
      <c r="Q191" s="74">
        <v>0</v>
      </c>
      <c r="R191" s="80">
        <v>2</v>
      </c>
      <c r="S191" s="80">
        <f t="shared" si="15"/>
        <v>0</v>
      </c>
      <c r="T191" s="33">
        <f t="shared" si="13"/>
        <v>0</v>
      </c>
    </row>
    <row r="192" spans="1:20" ht="15" thickBot="1">
      <c r="A192" s="308"/>
      <c r="B192" s="268" t="s">
        <v>434</v>
      </c>
      <c r="C192" s="61">
        <f t="shared" si="14"/>
        <v>0</v>
      </c>
      <c r="D192" s="95"/>
      <c r="E192" s="96"/>
      <c r="F192" s="97"/>
      <c r="G192" s="98"/>
      <c r="H192" s="66"/>
      <c r="I192" s="67"/>
      <c r="J192" s="68"/>
      <c r="K192" s="104"/>
      <c r="L192" s="100"/>
      <c r="M192" s="101"/>
      <c r="N192" s="102"/>
      <c r="O192" s="103"/>
      <c r="P192" s="4"/>
      <c r="Q192" s="74">
        <v>0</v>
      </c>
      <c r="R192" s="80">
        <v>2</v>
      </c>
      <c r="S192" s="80">
        <f t="shared" si="15"/>
        <v>0</v>
      </c>
      <c r="T192" s="33">
        <f t="shared" si="13"/>
        <v>0</v>
      </c>
    </row>
    <row r="193" spans="1:20" ht="15" thickBot="1">
      <c r="A193" s="308"/>
      <c r="B193" s="268" t="s">
        <v>433</v>
      </c>
      <c r="C193" s="61">
        <f t="shared" si="14"/>
        <v>0</v>
      </c>
      <c r="D193" s="95"/>
      <c r="E193" s="96"/>
      <c r="F193" s="97"/>
      <c r="G193" s="98"/>
      <c r="H193" s="66"/>
      <c r="I193" s="67"/>
      <c r="J193" s="68"/>
      <c r="K193" s="104"/>
      <c r="L193" s="100"/>
      <c r="M193" s="101"/>
      <c r="N193" s="102"/>
      <c r="O193" s="103"/>
      <c r="P193" s="4"/>
      <c r="Q193" s="74">
        <v>0</v>
      </c>
      <c r="R193" s="80">
        <v>2</v>
      </c>
      <c r="S193" s="80">
        <f t="shared" si="15"/>
        <v>0</v>
      </c>
      <c r="T193" s="33">
        <f t="shared" si="13"/>
        <v>0</v>
      </c>
    </row>
    <row r="194" spans="1:20" ht="15" thickBot="1">
      <c r="A194" s="308"/>
      <c r="B194" s="268" t="s">
        <v>432</v>
      </c>
      <c r="C194" s="61">
        <f t="shared" si="14"/>
        <v>0</v>
      </c>
      <c r="D194" s="95"/>
      <c r="E194" s="96"/>
      <c r="F194" s="97"/>
      <c r="G194" s="98"/>
      <c r="H194" s="66"/>
      <c r="I194" s="67"/>
      <c r="J194" s="68"/>
      <c r="K194" s="104"/>
      <c r="L194" s="100"/>
      <c r="M194" s="101"/>
      <c r="N194" s="102"/>
      <c r="O194" s="103"/>
      <c r="P194" s="4"/>
      <c r="Q194" s="74">
        <v>0</v>
      </c>
      <c r="R194" s="80">
        <v>2</v>
      </c>
      <c r="S194" s="80">
        <f t="shared" si="15"/>
        <v>0</v>
      </c>
      <c r="T194" s="33">
        <f t="shared" si="13"/>
        <v>0</v>
      </c>
    </row>
    <row r="195" spans="1:20" ht="15" thickBot="1">
      <c r="A195" s="308"/>
      <c r="B195" s="268" t="s">
        <v>431</v>
      </c>
      <c r="C195" s="61">
        <f t="shared" si="14"/>
        <v>0</v>
      </c>
      <c r="D195" s="95"/>
      <c r="E195" s="96"/>
      <c r="F195" s="97"/>
      <c r="G195" s="98"/>
      <c r="H195" s="66"/>
      <c r="I195" s="67"/>
      <c r="J195" s="68"/>
      <c r="K195" s="104"/>
      <c r="L195" s="100"/>
      <c r="M195" s="101"/>
      <c r="N195" s="102"/>
      <c r="O195" s="103"/>
      <c r="P195" s="4"/>
      <c r="Q195" s="74">
        <v>0</v>
      </c>
      <c r="R195" s="80">
        <v>2</v>
      </c>
      <c r="S195" s="80">
        <f t="shared" si="15"/>
        <v>0</v>
      </c>
      <c r="T195" s="33">
        <f>SUM(D195:P195)</f>
        <v>0</v>
      </c>
    </row>
    <row r="196" spans="1:20" ht="15" thickBot="1">
      <c r="A196" s="308"/>
      <c r="B196" s="268" t="s">
        <v>430</v>
      </c>
      <c r="C196" s="61">
        <f>(1*D196)+(2*E196)+(5*F196)+(10*G196)+(20*H196)+(10*I196)+(20*J196)+(30*K196)+(12*L196)+(15*M196)+(35*N196)+(40*O196)+(10*P196)+S196</f>
        <v>0</v>
      </c>
      <c r="D196" s="95"/>
      <c r="E196" s="96"/>
      <c r="F196" s="97"/>
      <c r="G196" s="98"/>
      <c r="H196" s="66"/>
      <c r="I196" s="67"/>
      <c r="J196" s="68"/>
      <c r="K196" s="104"/>
      <c r="L196" s="100"/>
      <c r="M196" s="101"/>
      <c r="N196" s="102"/>
      <c r="O196" s="103"/>
      <c r="P196" s="4"/>
      <c r="Q196" s="74">
        <v>0</v>
      </c>
      <c r="R196" s="80">
        <v>2</v>
      </c>
      <c r="S196" s="80">
        <f t="shared" si="15"/>
        <v>0</v>
      </c>
      <c r="T196" s="33">
        <f>SUM(D196:P196)</f>
        <v>0</v>
      </c>
    </row>
    <row r="197" spans="1:20" ht="15" thickBot="1">
      <c r="A197" s="308"/>
      <c r="B197" s="268" t="s">
        <v>429</v>
      </c>
      <c r="C197" s="61">
        <f>(1*D197)+(2*E197)+(5*F197)+(10*G197)+(20*H197)+(10*I197)+(20*J197)+(30*K197)+(12*L197)+(15*M197)+(35*N197)+(40*O197)+(10*P197)+S197</f>
        <v>0</v>
      </c>
      <c r="D197" s="95"/>
      <c r="E197" s="96"/>
      <c r="F197" s="97"/>
      <c r="G197" s="98"/>
      <c r="H197" s="66"/>
      <c r="I197" s="67"/>
      <c r="J197" s="68"/>
      <c r="K197" s="104"/>
      <c r="L197" s="100"/>
      <c r="M197" s="101"/>
      <c r="N197" s="102"/>
      <c r="O197" s="103"/>
      <c r="P197" s="4"/>
      <c r="Q197" s="74">
        <v>0</v>
      </c>
      <c r="R197" s="80">
        <v>2</v>
      </c>
      <c r="S197" s="80">
        <f t="shared" si="15"/>
        <v>0</v>
      </c>
      <c r="T197" s="33">
        <f>SUM(D197:P197)</f>
        <v>0</v>
      </c>
    </row>
    <row r="198" spans="1:20" ht="15" thickBot="1">
      <c r="A198" s="308"/>
      <c r="B198" s="268" t="s">
        <v>428</v>
      </c>
      <c r="C198" s="61">
        <f>(1*D198)+(2*E198)+(5*F198)+(10*G198)+(20*H198)+(10*I198)+(20*J198)+(30*K198)+(12*L198)+(15*M198)+(35*N198)+(40*O198)+(10*P198)+S198</f>
        <v>0</v>
      </c>
      <c r="D198" s="95"/>
      <c r="E198" s="96"/>
      <c r="F198" s="97"/>
      <c r="G198" s="98"/>
      <c r="H198" s="66"/>
      <c r="I198" s="67"/>
      <c r="J198" s="68"/>
      <c r="K198" s="104"/>
      <c r="L198" s="100"/>
      <c r="M198" s="101"/>
      <c r="N198" s="102"/>
      <c r="O198" s="103"/>
      <c r="P198" s="4"/>
      <c r="Q198" s="74">
        <v>0</v>
      </c>
      <c r="R198" s="80">
        <v>2</v>
      </c>
      <c r="S198" s="80">
        <f t="shared" si="15"/>
        <v>0</v>
      </c>
      <c r="T198" s="33">
        <f>SUM(D198:P198)</f>
        <v>0</v>
      </c>
    </row>
    <row r="199" spans="1:20" ht="15" thickBot="1">
      <c r="A199" s="308"/>
      <c r="B199" s="268" t="s">
        <v>427</v>
      </c>
      <c r="C199" s="61">
        <f>(1*D199)+(2*E199)+(5*F199)+(10*G199)+(20*H199)+(10*I199)+(20*J199)+(30*K199)+(12*L199)+(15*M199)+(35*N199)+(40*O199)+(10*P199)+S199</f>
        <v>0</v>
      </c>
      <c r="D199" s="95"/>
      <c r="E199" s="96"/>
      <c r="F199" s="97"/>
      <c r="G199" s="98"/>
      <c r="H199" s="66"/>
      <c r="I199" s="67"/>
      <c r="J199" s="68"/>
      <c r="K199" s="104"/>
      <c r="L199" s="100"/>
      <c r="M199" s="101"/>
      <c r="N199" s="102"/>
      <c r="O199" s="103"/>
      <c r="P199" s="4"/>
      <c r="Q199" s="74">
        <v>0</v>
      </c>
      <c r="R199" s="80">
        <v>2</v>
      </c>
      <c r="S199" s="80">
        <f t="shared" si="15"/>
        <v>0</v>
      </c>
      <c r="T199" s="33">
        <f>SUM(D199:P199)</f>
        <v>0</v>
      </c>
    </row>
    <row r="200" spans="1:20" ht="15" thickBot="1">
      <c r="A200" s="308"/>
      <c r="B200" s="269"/>
      <c r="C200" s="270"/>
      <c r="D200" s="271"/>
      <c r="E200" s="272"/>
      <c r="F200" s="273"/>
      <c r="G200" s="274"/>
      <c r="H200" s="275"/>
      <c r="I200" s="276"/>
      <c r="J200" s="277"/>
      <c r="K200" s="278"/>
      <c r="L200" s="279"/>
      <c r="M200" s="280"/>
      <c r="N200" s="281"/>
      <c r="O200" s="282"/>
      <c r="P200" s="283"/>
      <c r="Q200" s="284"/>
      <c r="R200" s="34"/>
      <c r="S200" s="34"/>
      <c r="T200" s="33"/>
    </row>
    <row r="201" spans="1:20" ht="15" thickBot="1">
      <c r="A201" s="308"/>
      <c r="B201" s="269"/>
      <c r="C201" s="270"/>
      <c r="D201" s="271"/>
      <c r="E201" s="272"/>
      <c r="F201" s="273"/>
      <c r="G201" s="274"/>
      <c r="H201" s="275"/>
      <c r="I201" s="276"/>
      <c r="J201" s="277"/>
      <c r="K201" s="278"/>
      <c r="L201" s="279"/>
      <c r="M201" s="280"/>
      <c r="N201" s="281"/>
      <c r="O201" s="282"/>
      <c r="P201" s="283"/>
      <c r="Q201" s="284"/>
      <c r="R201" s="34"/>
      <c r="S201" s="34"/>
      <c r="T201" s="33"/>
    </row>
    <row r="202" spans="1:20" ht="15" thickBot="1">
      <c r="A202" s="309"/>
      <c r="B202" s="324" t="s">
        <v>362</v>
      </c>
      <c r="C202" s="325"/>
      <c r="D202" s="19"/>
      <c r="E202" s="20"/>
      <c r="F202" s="21"/>
      <c r="G202" s="22"/>
      <c r="H202" s="23"/>
      <c r="I202" s="24"/>
      <c r="J202" s="25"/>
      <c r="K202" s="111"/>
      <c r="L202" s="38"/>
      <c r="M202" s="39"/>
      <c r="N202" s="22"/>
      <c r="O202" s="40"/>
      <c r="P202" s="31"/>
      <c r="Q202" s="32"/>
      <c r="T202" s="33"/>
    </row>
    <row r="203" spans="1:20" ht="15" thickBot="1">
      <c r="A203" s="309"/>
      <c r="B203" s="324" t="s">
        <v>363</v>
      </c>
      <c r="C203" s="325"/>
      <c r="D203" s="19"/>
      <c r="E203" s="20"/>
      <c r="F203" s="21"/>
      <c r="G203" s="22"/>
      <c r="H203" s="23"/>
      <c r="I203" s="24"/>
      <c r="J203" s="25"/>
      <c r="K203" s="111"/>
      <c r="L203" s="38"/>
      <c r="M203" s="39"/>
      <c r="N203" s="22"/>
      <c r="O203" s="40"/>
      <c r="P203" s="31"/>
      <c r="Q203" s="32"/>
      <c r="T203" s="33"/>
    </row>
    <row r="204" spans="1:20" ht="15" thickBot="1">
      <c r="A204" s="309"/>
      <c r="B204" s="324" t="s">
        <v>364</v>
      </c>
      <c r="C204" s="325"/>
      <c r="D204" s="19"/>
      <c r="E204" s="20"/>
      <c r="F204" s="21"/>
      <c r="G204" s="22"/>
      <c r="H204" s="23"/>
      <c r="I204" s="24"/>
      <c r="J204" s="25"/>
      <c r="K204" s="111"/>
      <c r="L204" s="38"/>
      <c r="M204" s="39"/>
      <c r="N204" s="22"/>
      <c r="O204" s="40"/>
      <c r="P204" s="31"/>
      <c r="Q204" s="32"/>
      <c r="T204" s="33"/>
    </row>
    <row r="205" spans="1:20" ht="15" thickBot="1">
      <c r="A205" s="309"/>
      <c r="B205" s="324" t="s">
        <v>467</v>
      </c>
      <c r="C205" s="325"/>
      <c r="D205" s="19"/>
      <c r="E205" s="20"/>
      <c r="F205" s="21"/>
      <c r="G205" s="22"/>
      <c r="H205" s="23"/>
      <c r="I205" s="24"/>
      <c r="J205" s="25"/>
      <c r="K205" s="111"/>
      <c r="L205" s="38"/>
      <c r="M205" s="39"/>
      <c r="N205" s="22"/>
      <c r="O205" s="40"/>
      <c r="P205" s="31"/>
      <c r="Q205" s="32"/>
      <c r="T205" s="33"/>
    </row>
    <row r="206" spans="1:20" ht="15" thickBot="1">
      <c r="A206" s="309"/>
      <c r="B206" s="324" t="s">
        <v>365</v>
      </c>
      <c r="C206" s="325"/>
      <c r="D206" s="19"/>
      <c r="E206" s="20"/>
      <c r="F206" s="21"/>
      <c r="G206" s="22"/>
      <c r="H206" s="23"/>
      <c r="I206" s="24"/>
      <c r="J206" s="25"/>
      <c r="K206" s="111"/>
      <c r="L206" s="38"/>
      <c r="M206" s="39"/>
      <c r="N206" s="22"/>
      <c r="O206" s="40"/>
      <c r="P206" s="31"/>
      <c r="Q206" s="32"/>
      <c r="T206" s="33"/>
    </row>
    <row r="207" spans="1:20" ht="15" thickBot="1">
      <c r="A207" s="309"/>
      <c r="B207" s="324" t="s">
        <v>366</v>
      </c>
      <c r="C207" s="325"/>
      <c r="D207" s="19"/>
      <c r="E207" s="267"/>
      <c r="F207" s="21"/>
      <c r="G207" s="22"/>
      <c r="H207" s="23"/>
      <c r="I207" s="24"/>
      <c r="J207" s="25"/>
      <c r="K207" s="111"/>
      <c r="L207" s="38"/>
      <c r="M207" s="39"/>
      <c r="N207" s="22"/>
      <c r="O207" s="40"/>
      <c r="P207" s="31"/>
      <c r="Q207" s="32"/>
      <c r="T207" s="33"/>
    </row>
    <row r="208" spans="1:20" ht="15" thickBot="1">
      <c r="A208" s="309"/>
      <c r="B208" s="324" t="s">
        <v>367</v>
      </c>
      <c r="C208" s="325"/>
      <c r="D208" s="19"/>
      <c r="E208" s="20"/>
      <c r="F208" s="21"/>
      <c r="G208" s="22"/>
      <c r="H208" s="23"/>
      <c r="I208" s="24"/>
      <c r="J208" s="25"/>
      <c r="K208" s="111"/>
      <c r="L208" s="38"/>
      <c r="M208" s="39"/>
      <c r="N208" s="22"/>
      <c r="O208" s="40"/>
      <c r="P208" s="31"/>
      <c r="Q208" s="32"/>
      <c r="T208" s="33"/>
    </row>
    <row r="209" spans="1:20" ht="15" thickBot="1">
      <c r="A209" s="309"/>
      <c r="B209" s="324" t="s">
        <v>368</v>
      </c>
      <c r="C209" s="325"/>
      <c r="D209" s="19"/>
      <c r="E209" s="20"/>
      <c r="F209" s="21"/>
      <c r="G209" s="22"/>
      <c r="H209" s="23"/>
      <c r="I209" s="24"/>
      <c r="J209" s="25"/>
      <c r="K209" s="111"/>
      <c r="L209" s="38"/>
      <c r="M209" s="39"/>
      <c r="N209" s="22"/>
      <c r="O209" s="40"/>
      <c r="P209" s="31"/>
      <c r="Q209" s="32"/>
      <c r="T209" s="33"/>
    </row>
    <row r="210" spans="1:20" ht="15" thickBot="1">
      <c r="A210" s="309"/>
      <c r="B210" s="324" t="s">
        <v>369</v>
      </c>
      <c r="C210" s="325"/>
      <c r="D210" s="21"/>
      <c r="E210" s="20"/>
      <c r="F210" s="21"/>
      <c r="G210" s="22"/>
      <c r="H210" s="23"/>
      <c r="I210" s="24"/>
      <c r="J210" s="25"/>
      <c r="K210" s="111"/>
      <c r="L210" s="38"/>
      <c r="M210" s="39"/>
      <c r="N210" s="22"/>
      <c r="O210" s="40"/>
      <c r="P210" s="31"/>
      <c r="Q210" s="32"/>
      <c r="T210" s="33"/>
    </row>
    <row r="211" spans="1:20" ht="15" thickBot="1">
      <c r="A211" s="309"/>
      <c r="B211" s="324" t="s">
        <v>370</v>
      </c>
      <c r="C211" s="325"/>
      <c r="D211" s="19"/>
      <c r="E211" s="20"/>
      <c r="F211" s="21"/>
      <c r="G211" s="22"/>
      <c r="H211" s="23"/>
      <c r="I211" s="24"/>
      <c r="J211" s="25"/>
      <c r="K211" s="111"/>
      <c r="L211" s="38"/>
      <c r="M211" s="39"/>
      <c r="N211" s="22"/>
      <c r="O211" s="40"/>
      <c r="P211" s="31"/>
      <c r="Q211" s="32"/>
      <c r="T211" s="33"/>
    </row>
    <row r="212" spans="1:20" ht="15" thickBot="1">
      <c r="A212" s="309"/>
      <c r="B212" s="324" t="s">
        <v>371</v>
      </c>
      <c r="C212" s="325"/>
      <c r="D212" s="19"/>
      <c r="E212" s="20"/>
      <c r="F212" s="21"/>
      <c r="G212" s="22"/>
      <c r="H212" s="23"/>
      <c r="I212" s="24"/>
      <c r="J212" s="25"/>
      <c r="K212" s="111"/>
      <c r="L212" s="38"/>
      <c r="M212" s="39"/>
      <c r="N212" s="22"/>
      <c r="O212" s="40"/>
      <c r="P212" s="31"/>
      <c r="Q212" s="32"/>
      <c r="T212" s="33"/>
    </row>
    <row r="213" spans="1:20" ht="15" thickBot="1">
      <c r="A213" s="309"/>
      <c r="B213" s="324" t="s">
        <v>372</v>
      </c>
      <c r="C213" s="325"/>
      <c r="D213" s="19"/>
      <c r="E213" s="20"/>
      <c r="F213" s="21"/>
      <c r="G213" s="22"/>
      <c r="H213" s="23"/>
      <c r="I213" s="24"/>
      <c r="J213" s="25"/>
      <c r="K213" s="111"/>
      <c r="L213" s="38"/>
      <c r="M213" s="39"/>
      <c r="N213" s="22"/>
      <c r="O213" s="40"/>
      <c r="P213" s="31"/>
      <c r="Q213" s="32"/>
      <c r="T213" s="33"/>
    </row>
    <row r="214" spans="1:20" ht="15">
      <c r="A214" s="310"/>
      <c r="B214" s="324" t="s">
        <v>373</v>
      </c>
      <c r="C214" s="325"/>
      <c r="D214" s="19"/>
      <c r="E214" s="20"/>
      <c r="F214" s="21"/>
      <c r="G214" s="22"/>
      <c r="H214" s="23"/>
      <c r="I214" s="24"/>
      <c r="J214" s="25"/>
      <c r="K214" s="111"/>
      <c r="L214" s="38"/>
      <c r="M214" s="39"/>
      <c r="N214" s="22"/>
      <c r="O214" s="40"/>
      <c r="P214" s="31"/>
      <c r="Q214" s="32"/>
      <c r="T214" s="33"/>
    </row>
  </sheetData>
  <sheetProtection/>
  <mergeCells count="15">
    <mergeCell ref="A1:N1"/>
    <mergeCell ref="A2:M2"/>
    <mergeCell ref="B202:C202"/>
    <mergeCell ref="B203:C203"/>
    <mergeCell ref="B204:C204"/>
    <mergeCell ref="B205:C205"/>
    <mergeCell ref="B212:C212"/>
    <mergeCell ref="B213:C213"/>
    <mergeCell ref="B214:C214"/>
    <mergeCell ref="B206:C206"/>
    <mergeCell ref="B207:C207"/>
    <mergeCell ref="B208:C208"/>
    <mergeCell ref="B209:C209"/>
    <mergeCell ref="B210:C210"/>
    <mergeCell ref="B211:C211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01"/>
  <sheetViews>
    <sheetView zoomScale="75" zoomScaleNormal="75" zoomScalePageLayoutView="0" workbookViewId="0" topLeftCell="A1">
      <pane ySplit="3" topLeftCell="A4" activePane="bottomLeft" state="frozen"/>
      <selection pane="topLeft" activeCell="A47" sqref="A1:P47"/>
      <selection pane="bottomLeft" activeCell="C565" sqref="C565"/>
    </sheetView>
  </sheetViews>
  <sheetFormatPr defaultColWidth="9.140625" defaultRowHeight="12.75"/>
  <cols>
    <col min="1" max="1" width="8.57421875" style="8" bestFit="1" customWidth="1"/>
    <col min="2" max="2" width="24.8515625" style="1" bestFit="1" customWidth="1"/>
    <col min="3" max="3" width="10.00390625" style="34" customWidth="1"/>
    <col min="4" max="4" width="16.7109375" style="19" customWidth="1"/>
    <col min="5" max="5" width="16.7109375" style="20" customWidth="1"/>
    <col min="6" max="6" width="16.7109375" style="21" customWidth="1"/>
    <col min="7" max="7" width="16.7109375" style="22" customWidth="1"/>
    <col min="8" max="8" width="16.7109375" style="23" customWidth="1"/>
    <col min="9" max="9" width="16.7109375" style="24" customWidth="1"/>
    <col min="10" max="10" width="16.7109375" style="25" customWidth="1"/>
    <col min="11" max="11" width="16.7109375" style="26" customWidth="1"/>
    <col min="12" max="12" width="16.7109375" style="38" customWidth="1"/>
    <col min="13" max="13" width="16.7109375" style="39" customWidth="1"/>
    <col min="14" max="14" width="16.7109375" style="22" customWidth="1"/>
    <col min="15" max="15" width="16.7109375" style="40" customWidth="1"/>
    <col min="16" max="16" width="16.7109375" style="31" customWidth="1"/>
    <col min="17" max="17" width="13.140625" style="32" customWidth="1"/>
    <col min="20" max="20" width="21.8515625" style="33" bestFit="1" customWidth="1"/>
  </cols>
  <sheetData>
    <row r="1" spans="3:15" ht="21" thickBot="1">
      <c r="C1" s="18"/>
      <c r="G1" s="18" t="s">
        <v>652</v>
      </c>
      <c r="H1" s="18"/>
      <c r="L1" s="27"/>
      <c r="M1" s="28"/>
      <c r="N1" s="29"/>
      <c r="O1" s="30"/>
    </row>
    <row r="2" spans="5:17" ht="14.25" customHeight="1" thickBot="1">
      <c r="E2" s="35"/>
      <c r="F2" s="36"/>
      <c r="G2" s="37"/>
      <c r="P2" s="41">
        <v>39728</v>
      </c>
      <c r="Q2" s="32" t="s">
        <v>481</v>
      </c>
    </row>
    <row r="3" spans="1:20" s="59" customFormat="1" ht="16.5" thickBot="1" thickTop="1">
      <c r="A3" s="8" t="s">
        <v>468</v>
      </c>
      <c r="B3" s="43" t="s">
        <v>451</v>
      </c>
      <c r="C3" s="43" t="s">
        <v>452</v>
      </c>
      <c r="D3" s="44" t="s">
        <v>484</v>
      </c>
      <c r="E3" s="45" t="s">
        <v>485</v>
      </c>
      <c r="F3" s="46" t="s">
        <v>486</v>
      </c>
      <c r="G3" s="47" t="s">
        <v>467</v>
      </c>
      <c r="H3" s="48" t="s">
        <v>462</v>
      </c>
      <c r="I3" s="49" t="s">
        <v>464</v>
      </c>
      <c r="J3" s="50" t="s">
        <v>456</v>
      </c>
      <c r="K3" s="51" t="s">
        <v>463</v>
      </c>
      <c r="L3" s="52" t="s">
        <v>487</v>
      </c>
      <c r="M3" s="53" t="s">
        <v>489</v>
      </c>
      <c r="N3" s="47" t="s">
        <v>488</v>
      </c>
      <c r="O3" s="54" t="s">
        <v>465</v>
      </c>
      <c r="P3" s="43" t="s">
        <v>461</v>
      </c>
      <c r="Q3" s="55" t="s">
        <v>520</v>
      </c>
      <c r="R3" s="56" t="s">
        <v>521</v>
      </c>
      <c r="S3" s="57" t="s">
        <v>522</v>
      </c>
      <c r="T3" s="58" t="s">
        <v>523</v>
      </c>
    </row>
    <row r="4" spans="1:20" s="7" customFormat="1" ht="15" thickBot="1">
      <c r="A4" s="264" t="s">
        <v>614</v>
      </c>
      <c r="B4" s="265" t="s">
        <v>466</v>
      </c>
      <c r="C4" s="167">
        <f aca="true" t="shared" si="0" ref="C4:C44">(1*D4)+(2*E4)+(5*F4)+(10*G4)+(20*H4)+(10*I4)+(20*J4)+(30*K4)+(12*L4)+(15*M4)+(35*N4)+(40*O4)+(10*P4)+S4</f>
        <v>226</v>
      </c>
      <c r="D4" s="62">
        <v>0</v>
      </c>
      <c r="E4" s="63">
        <v>0</v>
      </c>
      <c r="F4" s="64">
        <v>0</v>
      </c>
      <c r="G4" s="65">
        <v>5</v>
      </c>
      <c r="H4" s="66">
        <v>3</v>
      </c>
      <c r="I4" s="67">
        <v>2</v>
      </c>
      <c r="J4" s="68">
        <v>0</v>
      </c>
      <c r="K4" s="69">
        <v>2</v>
      </c>
      <c r="L4" s="70">
        <v>0</v>
      </c>
      <c r="M4" s="71">
        <v>0</v>
      </c>
      <c r="N4" s="72">
        <v>0</v>
      </c>
      <c r="O4" s="73">
        <v>0</v>
      </c>
      <c r="P4" s="4">
        <v>1</v>
      </c>
      <c r="Q4" s="74">
        <f aca="true" t="shared" si="1" ref="Q4:Q12">SUM(D4:P4)</f>
        <v>13</v>
      </c>
      <c r="R4" s="75">
        <v>2</v>
      </c>
      <c r="S4" s="75">
        <f aca="true" t="shared" si="2" ref="S4:S34">Q4*R4</f>
        <v>26</v>
      </c>
      <c r="T4" s="76">
        <f aca="true" t="shared" si="3" ref="T4:T34">SUM(D4:P4)</f>
        <v>13</v>
      </c>
    </row>
    <row r="5" spans="1:20" s="7" customFormat="1" ht="15" thickBot="1">
      <c r="A5" s="262">
        <v>1</v>
      </c>
      <c r="B5" s="263" t="s">
        <v>458</v>
      </c>
      <c r="C5" s="67">
        <f t="shared" si="0"/>
        <v>707</v>
      </c>
      <c r="D5" s="62">
        <v>3</v>
      </c>
      <c r="E5" s="63">
        <v>11</v>
      </c>
      <c r="F5" s="64">
        <v>8</v>
      </c>
      <c r="G5" s="65">
        <v>10</v>
      </c>
      <c r="H5" s="66">
        <v>8</v>
      </c>
      <c r="I5" s="67">
        <v>9</v>
      </c>
      <c r="J5" s="68">
        <v>1</v>
      </c>
      <c r="K5" s="69">
        <v>2</v>
      </c>
      <c r="L5" s="70">
        <v>0</v>
      </c>
      <c r="M5" s="71">
        <v>0</v>
      </c>
      <c r="N5" s="72">
        <v>0</v>
      </c>
      <c r="O5" s="73">
        <v>0</v>
      </c>
      <c r="P5" s="4">
        <v>9</v>
      </c>
      <c r="Q5" s="74">
        <f t="shared" si="1"/>
        <v>61</v>
      </c>
      <c r="R5" s="75">
        <v>2</v>
      </c>
      <c r="S5" s="75">
        <f t="shared" si="2"/>
        <v>122</v>
      </c>
      <c r="T5" s="76">
        <f t="shared" si="3"/>
        <v>61</v>
      </c>
    </row>
    <row r="6" spans="1:20" s="7" customFormat="1" ht="15" thickBot="1">
      <c r="A6" s="262">
        <v>2</v>
      </c>
      <c r="B6" s="263" t="s">
        <v>447</v>
      </c>
      <c r="C6" s="67">
        <f t="shared" si="0"/>
        <v>601</v>
      </c>
      <c r="D6" s="62">
        <v>2</v>
      </c>
      <c r="E6" s="63">
        <v>9</v>
      </c>
      <c r="F6" s="64">
        <v>5</v>
      </c>
      <c r="G6" s="65">
        <v>12</v>
      </c>
      <c r="H6" s="66">
        <v>6</v>
      </c>
      <c r="I6" s="67">
        <v>11</v>
      </c>
      <c r="J6" s="68">
        <v>0</v>
      </c>
      <c r="K6" s="69">
        <v>1</v>
      </c>
      <c r="L6" s="70">
        <v>0</v>
      </c>
      <c r="M6" s="71">
        <v>0</v>
      </c>
      <c r="N6" s="72">
        <v>0</v>
      </c>
      <c r="O6" s="73">
        <v>0</v>
      </c>
      <c r="P6" s="4">
        <v>7</v>
      </c>
      <c r="Q6" s="74">
        <f t="shared" si="1"/>
        <v>53</v>
      </c>
      <c r="R6" s="75">
        <v>2</v>
      </c>
      <c r="S6" s="75">
        <f t="shared" si="2"/>
        <v>106</v>
      </c>
      <c r="T6" s="76">
        <f t="shared" si="3"/>
        <v>53</v>
      </c>
    </row>
    <row r="7" spans="1:20" s="7" customFormat="1" ht="15" thickBot="1">
      <c r="A7" s="262">
        <v>3</v>
      </c>
      <c r="B7" s="263" t="s">
        <v>475</v>
      </c>
      <c r="C7" s="67">
        <f t="shared" si="0"/>
        <v>552</v>
      </c>
      <c r="D7" s="62">
        <v>6</v>
      </c>
      <c r="E7" s="63">
        <v>6</v>
      </c>
      <c r="F7" s="64">
        <v>8</v>
      </c>
      <c r="G7" s="65">
        <v>8</v>
      </c>
      <c r="H7" s="66">
        <v>3</v>
      </c>
      <c r="I7" s="67">
        <v>4</v>
      </c>
      <c r="J7" s="68">
        <v>0</v>
      </c>
      <c r="K7" s="69">
        <v>2</v>
      </c>
      <c r="L7" s="70">
        <v>0</v>
      </c>
      <c r="M7" s="71">
        <v>0</v>
      </c>
      <c r="N7" s="72">
        <v>0</v>
      </c>
      <c r="O7" s="73">
        <v>0</v>
      </c>
      <c r="P7" s="4">
        <v>15</v>
      </c>
      <c r="Q7" s="74">
        <f t="shared" si="1"/>
        <v>52</v>
      </c>
      <c r="R7" s="75">
        <v>2</v>
      </c>
      <c r="S7" s="75">
        <f t="shared" si="2"/>
        <v>104</v>
      </c>
      <c r="T7" s="76">
        <f t="shared" si="3"/>
        <v>52</v>
      </c>
    </row>
    <row r="8" spans="1:20" ht="15" thickBot="1">
      <c r="A8" s="262">
        <v>4</v>
      </c>
      <c r="B8" s="263" t="s">
        <v>477</v>
      </c>
      <c r="C8" s="67">
        <f t="shared" si="0"/>
        <v>303</v>
      </c>
      <c r="D8" s="62">
        <v>3</v>
      </c>
      <c r="E8" s="63">
        <v>1</v>
      </c>
      <c r="F8" s="64">
        <v>4</v>
      </c>
      <c r="G8" s="65">
        <v>3</v>
      </c>
      <c r="H8" s="66">
        <v>2</v>
      </c>
      <c r="I8" s="67">
        <v>4</v>
      </c>
      <c r="J8" s="68">
        <v>1</v>
      </c>
      <c r="K8" s="69">
        <v>2</v>
      </c>
      <c r="L8" s="70">
        <v>0</v>
      </c>
      <c r="M8" s="71">
        <v>0</v>
      </c>
      <c r="N8" s="72">
        <v>0</v>
      </c>
      <c r="O8" s="73">
        <v>0</v>
      </c>
      <c r="P8" s="4">
        <v>4</v>
      </c>
      <c r="Q8" s="74">
        <f t="shared" si="1"/>
        <v>24</v>
      </c>
      <c r="R8" s="80">
        <v>2</v>
      </c>
      <c r="S8" s="80">
        <f t="shared" si="2"/>
        <v>48</v>
      </c>
      <c r="T8" s="33">
        <f t="shared" si="3"/>
        <v>24</v>
      </c>
    </row>
    <row r="9" spans="1:20" s="7" customFormat="1" ht="15" thickBot="1">
      <c r="A9" s="262">
        <v>5</v>
      </c>
      <c r="B9" s="263" t="s">
        <v>507</v>
      </c>
      <c r="C9" s="67">
        <f t="shared" si="0"/>
        <v>251</v>
      </c>
      <c r="D9" s="62">
        <v>1</v>
      </c>
      <c r="E9" s="63">
        <v>4</v>
      </c>
      <c r="F9" s="64">
        <v>4</v>
      </c>
      <c r="G9" s="65">
        <v>5</v>
      </c>
      <c r="H9" s="66">
        <v>6</v>
      </c>
      <c r="I9" s="67">
        <v>1</v>
      </c>
      <c r="J9" s="68">
        <v>0</v>
      </c>
      <c r="K9" s="69">
        <v>0</v>
      </c>
      <c r="L9" s="70">
        <v>0</v>
      </c>
      <c r="M9" s="71">
        <v>0</v>
      </c>
      <c r="N9" s="72">
        <v>0</v>
      </c>
      <c r="O9" s="73">
        <v>0</v>
      </c>
      <c r="P9" s="4">
        <v>0</v>
      </c>
      <c r="Q9" s="74">
        <f t="shared" si="1"/>
        <v>21</v>
      </c>
      <c r="R9" s="75">
        <v>2</v>
      </c>
      <c r="S9" s="75">
        <f t="shared" si="2"/>
        <v>42</v>
      </c>
      <c r="T9" s="76">
        <f t="shared" si="3"/>
        <v>21</v>
      </c>
    </row>
    <row r="10" spans="1:20" s="7" customFormat="1" ht="15" thickBot="1">
      <c r="A10" s="262">
        <v>6</v>
      </c>
      <c r="B10" s="263" t="s">
        <v>472</v>
      </c>
      <c r="C10" s="67">
        <f t="shared" si="0"/>
        <v>235</v>
      </c>
      <c r="D10" s="62">
        <v>3</v>
      </c>
      <c r="E10" s="63">
        <v>7</v>
      </c>
      <c r="F10" s="64">
        <v>4</v>
      </c>
      <c r="G10" s="65">
        <v>2</v>
      </c>
      <c r="H10" s="66">
        <v>2</v>
      </c>
      <c r="I10" s="67">
        <v>3</v>
      </c>
      <c r="J10" s="68">
        <v>1</v>
      </c>
      <c r="K10" s="69">
        <v>1</v>
      </c>
      <c r="L10" s="70">
        <v>0</v>
      </c>
      <c r="M10" s="71">
        <v>0</v>
      </c>
      <c r="N10" s="72">
        <v>0</v>
      </c>
      <c r="O10" s="73">
        <v>0</v>
      </c>
      <c r="P10" s="4">
        <v>1</v>
      </c>
      <c r="Q10" s="74">
        <f t="shared" si="1"/>
        <v>24</v>
      </c>
      <c r="R10" s="75">
        <v>2</v>
      </c>
      <c r="S10" s="75">
        <f t="shared" si="2"/>
        <v>48</v>
      </c>
      <c r="T10" s="76">
        <f t="shared" si="3"/>
        <v>24</v>
      </c>
    </row>
    <row r="11" spans="1:20" s="7" customFormat="1" ht="15" thickBot="1">
      <c r="A11" s="262">
        <v>7</v>
      </c>
      <c r="B11" s="263" t="s">
        <v>510</v>
      </c>
      <c r="C11" s="67">
        <f t="shared" si="0"/>
        <v>219</v>
      </c>
      <c r="D11" s="62">
        <v>2</v>
      </c>
      <c r="E11" s="63">
        <v>0</v>
      </c>
      <c r="F11" s="64">
        <v>1</v>
      </c>
      <c r="G11" s="65">
        <v>4</v>
      </c>
      <c r="H11" s="66">
        <v>3</v>
      </c>
      <c r="I11" s="67">
        <v>3</v>
      </c>
      <c r="J11" s="68">
        <v>0</v>
      </c>
      <c r="K11" s="69">
        <v>1</v>
      </c>
      <c r="L11" s="70">
        <v>0</v>
      </c>
      <c r="M11" s="71">
        <v>0</v>
      </c>
      <c r="N11" s="72">
        <v>0</v>
      </c>
      <c r="O11" s="73">
        <v>0</v>
      </c>
      <c r="P11" s="4">
        <v>2</v>
      </c>
      <c r="Q11" s="74">
        <f t="shared" si="1"/>
        <v>16</v>
      </c>
      <c r="R11" s="75">
        <v>2</v>
      </c>
      <c r="S11" s="75">
        <f t="shared" si="2"/>
        <v>32</v>
      </c>
      <c r="T11" s="76">
        <f t="shared" si="3"/>
        <v>16</v>
      </c>
    </row>
    <row r="12" spans="1:20" s="7" customFormat="1" ht="15" thickBot="1">
      <c r="A12" s="262">
        <v>8</v>
      </c>
      <c r="B12" s="263" t="s">
        <v>460</v>
      </c>
      <c r="C12" s="67">
        <f t="shared" si="0"/>
        <v>210</v>
      </c>
      <c r="D12" s="62">
        <v>0</v>
      </c>
      <c r="E12" s="63">
        <v>1</v>
      </c>
      <c r="F12" s="64">
        <v>2</v>
      </c>
      <c r="G12" s="65">
        <v>3</v>
      </c>
      <c r="H12" s="66">
        <v>1</v>
      </c>
      <c r="I12" s="67">
        <v>4</v>
      </c>
      <c r="J12" s="68">
        <v>1</v>
      </c>
      <c r="K12" s="69">
        <v>2</v>
      </c>
      <c r="L12" s="70">
        <v>0</v>
      </c>
      <c r="M12" s="71">
        <v>0</v>
      </c>
      <c r="N12" s="72">
        <v>0</v>
      </c>
      <c r="O12" s="73">
        <v>0</v>
      </c>
      <c r="P12" s="4">
        <v>0</v>
      </c>
      <c r="Q12" s="74">
        <f t="shared" si="1"/>
        <v>14</v>
      </c>
      <c r="R12" s="75">
        <v>2</v>
      </c>
      <c r="S12" s="75">
        <f t="shared" si="2"/>
        <v>28</v>
      </c>
      <c r="T12" s="76">
        <f t="shared" si="3"/>
        <v>14</v>
      </c>
    </row>
    <row r="13" spans="1:20" s="78" customFormat="1" ht="15" thickBot="1">
      <c r="A13" s="262">
        <v>9</v>
      </c>
      <c r="B13" s="263" t="s">
        <v>589</v>
      </c>
      <c r="C13" s="67">
        <f>(1*D13)+(2*E13)+(5*F13)+(10*G13)+(20*H13)+(10*I13)+(20*J13)+(30*K13)+(12*L13)+(15*M13)+(35*N13)+(40*O13)+(10*P13)+S13</f>
        <v>202</v>
      </c>
      <c r="D13" s="62">
        <v>13</v>
      </c>
      <c r="E13" s="63">
        <v>5</v>
      </c>
      <c r="F13" s="64">
        <v>1</v>
      </c>
      <c r="G13" s="65">
        <v>1</v>
      </c>
      <c r="H13" s="66">
        <v>2</v>
      </c>
      <c r="I13" s="67">
        <v>3</v>
      </c>
      <c r="J13" s="68">
        <v>0</v>
      </c>
      <c r="K13" s="69">
        <v>1</v>
      </c>
      <c r="L13" s="70">
        <v>0</v>
      </c>
      <c r="M13" s="71">
        <v>0</v>
      </c>
      <c r="N13" s="72">
        <v>0</v>
      </c>
      <c r="O13" s="73">
        <v>0</v>
      </c>
      <c r="P13" s="4">
        <v>1</v>
      </c>
      <c r="Q13" s="74">
        <f>SUM(D13:P13)</f>
        <v>27</v>
      </c>
      <c r="R13" s="75">
        <v>2</v>
      </c>
      <c r="S13" s="75">
        <f>Q13*R13</f>
        <v>54</v>
      </c>
      <c r="T13" s="33">
        <f>SUM(D13:P13)</f>
        <v>27</v>
      </c>
    </row>
    <row r="14" spans="1:20" s="7" customFormat="1" ht="15" thickBot="1">
      <c r="A14" s="262">
        <v>10</v>
      </c>
      <c r="B14" s="263" t="s">
        <v>483</v>
      </c>
      <c r="C14" s="67">
        <f t="shared" si="0"/>
        <v>196</v>
      </c>
      <c r="D14" s="62">
        <v>1</v>
      </c>
      <c r="E14" s="63">
        <v>1</v>
      </c>
      <c r="F14" s="64">
        <v>1</v>
      </c>
      <c r="G14" s="65">
        <v>2</v>
      </c>
      <c r="H14" s="66">
        <v>2</v>
      </c>
      <c r="I14" s="67">
        <v>5</v>
      </c>
      <c r="J14" s="68">
        <v>1</v>
      </c>
      <c r="K14" s="69">
        <v>1</v>
      </c>
      <c r="L14" s="70">
        <v>0</v>
      </c>
      <c r="M14" s="71">
        <v>0</v>
      </c>
      <c r="N14" s="72">
        <v>0</v>
      </c>
      <c r="O14" s="73">
        <v>0</v>
      </c>
      <c r="P14" s="4">
        <v>0</v>
      </c>
      <c r="Q14" s="74">
        <f>SUM(D14:P14)</f>
        <v>14</v>
      </c>
      <c r="R14" s="75">
        <v>2</v>
      </c>
      <c r="S14" s="75">
        <f t="shared" si="2"/>
        <v>28</v>
      </c>
      <c r="T14" s="76">
        <f t="shared" si="3"/>
        <v>14</v>
      </c>
    </row>
    <row r="15" spans="1:19" ht="15" thickBot="1">
      <c r="A15" s="8">
        <v>11</v>
      </c>
      <c r="B15" s="3" t="s">
        <v>425</v>
      </c>
      <c r="C15" s="61">
        <f>(1*D15)+(2*E15)+(5*F15)+(10*G15)+(20*H15)+(10*I15)+(20*J15)+(30*K15)+(12*L15)+(15*M15)+(35*N15)+(40*O15)+(10*P15)+S15</f>
        <v>140</v>
      </c>
      <c r="D15" s="62"/>
      <c r="E15" s="63"/>
      <c r="F15" s="64"/>
      <c r="G15" s="65">
        <v>1</v>
      </c>
      <c r="H15" s="66">
        <v>2</v>
      </c>
      <c r="I15" s="67">
        <v>1</v>
      </c>
      <c r="J15" s="68">
        <v>1</v>
      </c>
      <c r="K15" s="69">
        <v>2</v>
      </c>
      <c r="L15" s="70"/>
      <c r="M15" s="71"/>
      <c r="N15" s="72"/>
      <c r="O15" s="73"/>
      <c r="P15" s="4"/>
      <c r="Q15" s="74"/>
      <c r="R15" s="80"/>
      <c r="S15" s="80"/>
    </row>
    <row r="16" spans="1:20" s="7" customFormat="1" ht="15" thickBot="1">
      <c r="A16" s="8">
        <v>12</v>
      </c>
      <c r="B16" s="3" t="s">
        <v>469</v>
      </c>
      <c r="C16" s="61">
        <f t="shared" si="0"/>
        <v>134</v>
      </c>
      <c r="D16" s="62">
        <v>0</v>
      </c>
      <c r="E16" s="63">
        <v>0</v>
      </c>
      <c r="F16" s="64">
        <v>0</v>
      </c>
      <c r="G16" s="65">
        <v>1</v>
      </c>
      <c r="H16" s="66">
        <v>3</v>
      </c>
      <c r="I16" s="67">
        <v>2</v>
      </c>
      <c r="J16" s="68">
        <v>0</v>
      </c>
      <c r="K16" s="69">
        <v>1</v>
      </c>
      <c r="L16" s="70">
        <v>0</v>
      </c>
      <c r="M16" s="71">
        <v>0</v>
      </c>
      <c r="N16" s="72">
        <v>0</v>
      </c>
      <c r="O16" s="73">
        <v>0</v>
      </c>
      <c r="P16" s="4">
        <v>0</v>
      </c>
      <c r="Q16" s="74">
        <f>SUM(D16:P16)</f>
        <v>7</v>
      </c>
      <c r="R16" s="75">
        <v>2</v>
      </c>
      <c r="S16" s="75">
        <f t="shared" si="2"/>
        <v>14</v>
      </c>
      <c r="T16" s="76">
        <f t="shared" si="3"/>
        <v>7</v>
      </c>
    </row>
    <row r="17" spans="1:20" s="7" customFormat="1" ht="15" thickBot="1">
      <c r="A17" s="8">
        <v>13</v>
      </c>
      <c r="B17" s="3" t="s">
        <v>478</v>
      </c>
      <c r="C17" s="61">
        <f t="shared" si="0"/>
        <v>127</v>
      </c>
      <c r="D17" s="62">
        <v>0</v>
      </c>
      <c r="E17" s="63">
        <v>0</v>
      </c>
      <c r="F17" s="64">
        <v>1</v>
      </c>
      <c r="G17" s="65">
        <v>0</v>
      </c>
      <c r="H17" s="66">
        <v>2</v>
      </c>
      <c r="I17" s="67">
        <v>1</v>
      </c>
      <c r="J17" s="68">
        <v>0</v>
      </c>
      <c r="K17" s="69">
        <v>2</v>
      </c>
      <c r="L17" s="70">
        <v>0</v>
      </c>
      <c r="M17" s="71">
        <v>0</v>
      </c>
      <c r="N17" s="72">
        <v>0</v>
      </c>
      <c r="O17" s="73">
        <v>0</v>
      </c>
      <c r="P17" s="4">
        <v>0</v>
      </c>
      <c r="Q17" s="74">
        <f>SUM(D17:P17)</f>
        <v>6</v>
      </c>
      <c r="R17" s="75">
        <v>2</v>
      </c>
      <c r="S17" s="75">
        <f t="shared" si="2"/>
        <v>12</v>
      </c>
      <c r="T17" s="76">
        <f t="shared" si="3"/>
        <v>6</v>
      </c>
    </row>
    <row r="18" spans="1:20" s="7" customFormat="1" ht="15" thickBot="1">
      <c r="A18" s="8">
        <v>14</v>
      </c>
      <c r="B18" s="3" t="s">
        <v>449</v>
      </c>
      <c r="C18" s="61">
        <f t="shared" si="0"/>
        <v>120</v>
      </c>
      <c r="D18" s="62">
        <v>0</v>
      </c>
      <c r="E18" s="63">
        <v>0</v>
      </c>
      <c r="F18" s="64">
        <v>0</v>
      </c>
      <c r="G18" s="65">
        <v>0</v>
      </c>
      <c r="H18" s="66">
        <v>2</v>
      </c>
      <c r="I18" s="67">
        <v>1</v>
      </c>
      <c r="J18" s="68">
        <v>0</v>
      </c>
      <c r="K18" s="69">
        <v>2</v>
      </c>
      <c r="L18" s="70">
        <v>0</v>
      </c>
      <c r="M18" s="71">
        <v>0</v>
      </c>
      <c r="N18" s="72">
        <v>0</v>
      </c>
      <c r="O18" s="73">
        <v>0</v>
      </c>
      <c r="P18" s="4">
        <v>0</v>
      </c>
      <c r="Q18" s="74">
        <f>SUM(D18:P18)</f>
        <v>5</v>
      </c>
      <c r="R18" s="75">
        <v>2</v>
      </c>
      <c r="S18" s="75">
        <f t="shared" si="2"/>
        <v>10</v>
      </c>
      <c r="T18" s="76">
        <f t="shared" si="3"/>
        <v>5</v>
      </c>
    </row>
    <row r="19" spans="1:20" s="7" customFormat="1" ht="15" thickBot="1">
      <c r="A19" s="8">
        <v>15</v>
      </c>
      <c r="B19" s="3" t="s">
        <v>470</v>
      </c>
      <c r="C19" s="61">
        <f t="shared" si="0"/>
        <v>116</v>
      </c>
      <c r="D19" s="62">
        <v>0</v>
      </c>
      <c r="E19" s="63">
        <v>0</v>
      </c>
      <c r="F19" s="64">
        <v>2</v>
      </c>
      <c r="G19" s="65">
        <v>3</v>
      </c>
      <c r="H19" s="66">
        <v>1</v>
      </c>
      <c r="I19" s="67">
        <v>1</v>
      </c>
      <c r="J19" s="68">
        <v>0</v>
      </c>
      <c r="K19" s="69">
        <v>1</v>
      </c>
      <c r="L19" s="70">
        <v>0</v>
      </c>
      <c r="M19" s="71">
        <v>0</v>
      </c>
      <c r="N19" s="72">
        <v>0</v>
      </c>
      <c r="O19" s="73">
        <v>0</v>
      </c>
      <c r="P19" s="4">
        <v>0</v>
      </c>
      <c r="Q19" s="74">
        <f>SUM(D19:P19)</f>
        <v>8</v>
      </c>
      <c r="R19" s="75">
        <v>2</v>
      </c>
      <c r="S19" s="75">
        <f t="shared" si="2"/>
        <v>16</v>
      </c>
      <c r="T19" s="76">
        <f t="shared" si="3"/>
        <v>8</v>
      </c>
    </row>
    <row r="20" spans="1:20" s="7" customFormat="1" ht="15" thickBot="1">
      <c r="A20" s="8">
        <v>16</v>
      </c>
      <c r="B20" s="3" t="s">
        <v>516</v>
      </c>
      <c r="C20" s="61">
        <f t="shared" si="0"/>
        <v>80</v>
      </c>
      <c r="D20" s="62">
        <v>0</v>
      </c>
      <c r="E20" s="63">
        <v>0</v>
      </c>
      <c r="F20" s="64">
        <v>0</v>
      </c>
      <c r="G20" s="65">
        <v>3</v>
      </c>
      <c r="H20" s="66">
        <v>2</v>
      </c>
      <c r="I20" s="67">
        <v>0</v>
      </c>
      <c r="J20" s="68">
        <v>0</v>
      </c>
      <c r="K20" s="69">
        <v>0</v>
      </c>
      <c r="L20" s="70">
        <v>0</v>
      </c>
      <c r="M20" s="71">
        <v>0</v>
      </c>
      <c r="N20" s="72">
        <v>0</v>
      </c>
      <c r="O20" s="73">
        <v>0</v>
      </c>
      <c r="P20" s="4">
        <v>0</v>
      </c>
      <c r="Q20" s="74">
        <f>SUM(D20:P20)</f>
        <v>5</v>
      </c>
      <c r="R20" s="75">
        <v>2</v>
      </c>
      <c r="S20" s="75">
        <f t="shared" si="2"/>
        <v>10</v>
      </c>
      <c r="T20" s="76">
        <f t="shared" si="3"/>
        <v>5</v>
      </c>
    </row>
    <row r="21" spans="1:20" ht="15" thickBot="1">
      <c r="A21" s="8">
        <v>16</v>
      </c>
      <c r="B21" s="3" t="s">
        <v>442</v>
      </c>
      <c r="C21" s="61">
        <f t="shared" si="0"/>
        <v>80</v>
      </c>
      <c r="D21" s="62">
        <v>0</v>
      </c>
      <c r="E21" s="63">
        <v>0</v>
      </c>
      <c r="F21" s="64">
        <v>0</v>
      </c>
      <c r="G21" s="65">
        <v>2</v>
      </c>
      <c r="H21" s="66">
        <v>1</v>
      </c>
      <c r="I21" s="67">
        <v>1</v>
      </c>
      <c r="J21" s="68">
        <v>1</v>
      </c>
      <c r="K21" s="69">
        <v>0</v>
      </c>
      <c r="L21" s="70">
        <v>0</v>
      </c>
      <c r="M21" s="71">
        <v>0</v>
      </c>
      <c r="N21" s="72">
        <v>0</v>
      </c>
      <c r="O21" s="73">
        <v>0</v>
      </c>
      <c r="P21" s="4">
        <v>0</v>
      </c>
      <c r="Q21" s="74">
        <f aca="true" t="shared" si="4" ref="Q21:Q35">SUM(D21:P21)</f>
        <v>5</v>
      </c>
      <c r="R21" s="80">
        <v>2</v>
      </c>
      <c r="S21" s="80">
        <f>Q21*R21</f>
        <v>10</v>
      </c>
      <c r="T21" s="33">
        <f>SUM(D21:P21)</f>
        <v>5</v>
      </c>
    </row>
    <row r="22" spans="1:20" ht="15" thickBot="1">
      <c r="A22" s="8">
        <v>17</v>
      </c>
      <c r="B22" s="3" t="s">
        <v>534</v>
      </c>
      <c r="C22" s="61">
        <f t="shared" si="0"/>
        <v>64</v>
      </c>
      <c r="D22" s="62">
        <v>0</v>
      </c>
      <c r="E22" s="63">
        <v>0</v>
      </c>
      <c r="F22" s="64">
        <v>0</v>
      </c>
      <c r="G22" s="65">
        <v>0</v>
      </c>
      <c r="H22" s="66">
        <v>0</v>
      </c>
      <c r="I22" s="67">
        <v>0</v>
      </c>
      <c r="J22" s="68">
        <v>0</v>
      </c>
      <c r="K22" s="69">
        <v>2</v>
      </c>
      <c r="L22" s="70">
        <v>0</v>
      </c>
      <c r="M22" s="71">
        <v>0</v>
      </c>
      <c r="N22" s="72">
        <v>0</v>
      </c>
      <c r="O22" s="73">
        <v>0</v>
      </c>
      <c r="P22" s="4">
        <v>0</v>
      </c>
      <c r="Q22" s="74">
        <f t="shared" si="4"/>
        <v>2</v>
      </c>
      <c r="R22" s="75">
        <v>2</v>
      </c>
      <c r="S22" s="75">
        <f>Q22*R22</f>
        <v>4</v>
      </c>
      <c r="T22" s="33">
        <f>SUM(D22:P22)</f>
        <v>2</v>
      </c>
    </row>
    <row r="23" spans="1:20" s="86" customFormat="1" ht="15" thickBot="1">
      <c r="A23" s="8">
        <v>18</v>
      </c>
      <c r="B23" s="3" t="s">
        <v>611</v>
      </c>
      <c r="C23" s="61">
        <f t="shared" si="0"/>
        <v>62</v>
      </c>
      <c r="D23" s="62"/>
      <c r="E23" s="63">
        <v>1</v>
      </c>
      <c r="F23" s="64"/>
      <c r="G23" s="65">
        <v>4</v>
      </c>
      <c r="H23" s="66">
        <v>1</v>
      </c>
      <c r="I23" s="67"/>
      <c r="J23" s="68"/>
      <c r="K23" s="69"/>
      <c r="L23" s="70"/>
      <c r="M23" s="71"/>
      <c r="N23" s="72"/>
      <c r="O23" s="73"/>
      <c r="P23" s="4"/>
      <c r="Q23" s="74"/>
      <c r="R23" s="80"/>
      <c r="S23" s="80"/>
      <c r="T23" s="33"/>
    </row>
    <row r="24" spans="1:20" s="7" customFormat="1" ht="15" thickBot="1">
      <c r="A24" s="8">
        <v>19</v>
      </c>
      <c r="B24" s="3" t="s">
        <v>517</v>
      </c>
      <c r="C24" s="61">
        <f t="shared" si="0"/>
        <v>48</v>
      </c>
      <c r="D24" s="62">
        <v>0</v>
      </c>
      <c r="E24" s="63">
        <v>0</v>
      </c>
      <c r="F24" s="64">
        <v>0</v>
      </c>
      <c r="G24" s="65">
        <v>4</v>
      </c>
      <c r="H24" s="66">
        <v>0</v>
      </c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3">
        <v>0</v>
      </c>
      <c r="P24" s="4">
        <v>0</v>
      </c>
      <c r="Q24" s="74">
        <f t="shared" si="4"/>
        <v>4</v>
      </c>
      <c r="R24" s="75">
        <v>2</v>
      </c>
      <c r="S24" s="75">
        <f aca="true" t="shared" si="5" ref="S24:S33">Q24*R24</f>
        <v>8</v>
      </c>
      <c r="T24" s="76">
        <f aca="true" t="shared" si="6" ref="T24:T33">SUM(D24:P24)</f>
        <v>4</v>
      </c>
    </row>
    <row r="25" spans="1:20" ht="15" thickBot="1">
      <c r="A25" s="8">
        <v>20</v>
      </c>
      <c r="B25" s="3" t="s">
        <v>443</v>
      </c>
      <c r="C25" s="61">
        <f t="shared" si="0"/>
        <v>46</v>
      </c>
      <c r="D25" s="62">
        <v>0</v>
      </c>
      <c r="E25" s="63">
        <v>0</v>
      </c>
      <c r="F25" s="64">
        <v>0</v>
      </c>
      <c r="G25" s="65">
        <v>0</v>
      </c>
      <c r="H25" s="66">
        <v>1</v>
      </c>
      <c r="I25" s="67">
        <v>2</v>
      </c>
      <c r="J25" s="68">
        <v>0</v>
      </c>
      <c r="K25" s="69">
        <v>0</v>
      </c>
      <c r="L25" s="70">
        <v>0</v>
      </c>
      <c r="M25" s="71">
        <v>0</v>
      </c>
      <c r="N25" s="72">
        <v>0</v>
      </c>
      <c r="O25" s="73">
        <v>0</v>
      </c>
      <c r="P25" s="4">
        <v>0</v>
      </c>
      <c r="Q25" s="74">
        <f t="shared" si="4"/>
        <v>3</v>
      </c>
      <c r="R25" s="75">
        <v>2</v>
      </c>
      <c r="S25" s="75">
        <f t="shared" si="5"/>
        <v>6</v>
      </c>
      <c r="T25" s="76">
        <f t="shared" si="6"/>
        <v>3</v>
      </c>
    </row>
    <row r="26" spans="1:20" ht="15" thickBot="1">
      <c r="A26" s="8">
        <v>21</v>
      </c>
      <c r="B26" s="3" t="s">
        <v>469</v>
      </c>
      <c r="C26" s="61">
        <f t="shared" si="0"/>
        <v>44</v>
      </c>
      <c r="D26" s="62">
        <v>0</v>
      </c>
      <c r="E26" s="63">
        <v>0</v>
      </c>
      <c r="F26" s="64">
        <v>0</v>
      </c>
      <c r="G26" s="65">
        <v>0</v>
      </c>
      <c r="H26" s="66">
        <v>0</v>
      </c>
      <c r="I26" s="67">
        <v>1</v>
      </c>
      <c r="J26" s="68">
        <v>0</v>
      </c>
      <c r="K26" s="69">
        <v>1</v>
      </c>
      <c r="L26" s="70">
        <v>0</v>
      </c>
      <c r="M26" s="71">
        <v>0</v>
      </c>
      <c r="N26" s="72">
        <v>0</v>
      </c>
      <c r="O26" s="73">
        <v>0</v>
      </c>
      <c r="P26" s="4">
        <v>0</v>
      </c>
      <c r="Q26" s="74">
        <f t="shared" si="4"/>
        <v>2</v>
      </c>
      <c r="R26" s="80">
        <v>2</v>
      </c>
      <c r="S26" s="80">
        <f t="shared" si="5"/>
        <v>4</v>
      </c>
      <c r="T26" s="76">
        <f t="shared" si="6"/>
        <v>2</v>
      </c>
    </row>
    <row r="27" spans="1:20" s="7" customFormat="1" ht="15" thickBot="1">
      <c r="A27" s="8">
        <v>22</v>
      </c>
      <c r="B27" s="3" t="s">
        <v>471</v>
      </c>
      <c r="C27" s="61">
        <f t="shared" si="0"/>
        <v>41</v>
      </c>
      <c r="D27" s="62">
        <v>0</v>
      </c>
      <c r="E27" s="63">
        <v>0</v>
      </c>
      <c r="F27" s="64">
        <v>1</v>
      </c>
      <c r="G27" s="65">
        <v>0</v>
      </c>
      <c r="H27" s="66">
        <v>1</v>
      </c>
      <c r="I27" s="67">
        <v>1</v>
      </c>
      <c r="J27" s="68">
        <v>0</v>
      </c>
      <c r="K27" s="69">
        <v>0</v>
      </c>
      <c r="L27" s="70">
        <v>0</v>
      </c>
      <c r="M27" s="71">
        <v>0</v>
      </c>
      <c r="N27" s="72">
        <v>0</v>
      </c>
      <c r="O27" s="73">
        <v>0</v>
      </c>
      <c r="P27" s="4">
        <v>0</v>
      </c>
      <c r="Q27" s="74">
        <f t="shared" si="4"/>
        <v>3</v>
      </c>
      <c r="R27" s="75">
        <v>2</v>
      </c>
      <c r="S27" s="75">
        <f t="shared" si="5"/>
        <v>6</v>
      </c>
      <c r="T27" s="76">
        <f t="shared" si="6"/>
        <v>3</v>
      </c>
    </row>
    <row r="28" spans="1:20" s="7" customFormat="1" ht="15" thickBot="1">
      <c r="A28" s="8">
        <v>22</v>
      </c>
      <c r="B28" s="3" t="s">
        <v>450</v>
      </c>
      <c r="C28" s="61">
        <f t="shared" si="0"/>
        <v>40</v>
      </c>
      <c r="D28" s="62">
        <v>2</v>
      </c>
      <c r="E28" s="63">
        <v>2</v>
      </c>
      <c r="F28" s="64">
        <v>2</v>
      </c>
      <c r="G28" s="65">
        <v>0</v>
      </c>
      <c r="H28" s="66">
        <v>0</v>
      </c>
      <c r="I28" s="67">
        <v>1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3">
        <v>0</v>
      </c>
      <c r="P28" s="4">
        <v>0</v>
      </c>
      <c r="Q28" s="74">
        <f t="shared" si="4"/>
        <v>7</v>
      </c>
      <c r="R28" s="75">
        <v>2</v>
      </c>
      <c r="S28" s="75">
        <f t="shared" si="5"/>
        <v>14</v>
      </c>
      <c r="T28" s="76">
        <f t="shared" si="6"/>
        <v>7</v>
      </c>
    </row>
    <row r="29" spans="1:20" ht="15" thickBot="1">
      <c r="A29" s="8">
        <v>23</v>
      </c>
      <c r="B29" s="3" t="s">
        <v>480</v>
      </c>
      <c r="C29" s="61">
        <f t="shared" si="0"/>
        <v>39</v>
      </c>
      <c r="D29" s="62">
        <v>1</v>
      </c>
      <c r="E29" s="63">
        <v>2</v>
      </c>
      <c r="F29" s="64">
        <v>4</v>
      </c>
      <c r="G29" s="65">
        <v>0</v>
      </c>
      <c r="H29" s="66">
        <v>0</v>
      </c>
      <c r="I29" s="67">
        <v>0</v>
      </c>
      <c r="J29" s="68">
        <v>0</v>
      </c>
      <c r="K29" s="69">
        <v>0</v>
      </c>
      <c r="L29" s="70">
        <v>0</v>
      </c>
      <c r="M29" s="71">
        <v>0</v>
      </c>
      <c r="N29" s="72">
        <v>0</v>
      </c>
      <c r="O29" s="73">
        <v>0</v>
      </c>
      <c r="P29" s="4">
        <v>0</v>
      </c>
      <c r="Q29" s="74">
        <f t="shared" si="4"/>
        <v>7</v>
      </c>
      <c r="R29" s="80">
        <v>2</v>
      </c>
      <c r="S29" s="80">
        <f t="shared" si="5"/>
        <v>14</v>
      </c>
      <c r="T29" s="33">
        <f t="shared" si="6"/>
        <v>7</v>
      </c>
    </row>
    <row r="30" spans="1:20" s="7" customFormat="1" ht="15" thickBot="1">
      <c r="A30" s="8">
        <v>24</v>
      </c>
      <c r="B30" s="3" t="s">
        <v>453</v>
      </c>
      <c r="C30" s="61">
        <f t="shared" si="0"/>
        <v>100</v>
      </c>
      <c r="D30" s="62">
        <v>0</v>
      </c>
      <c r="E30" s="63">
        <v>6</v>
      </c>
      <c r="F30" s="64">
        <v>4</v>
      </c>
      <c r="G30" s="65">
        <v>3</v>
      </c>
      <c r="H30" s="66">
        <v>0</v>
      </c>
      <c r="I30" s="67">
        <v>1</v>
      </c>
      <c r="J30" s="68">
        <v>0</v>
      </c>
      <c r="K30" s="69">
        <v>0</v>
      </c>
      <c r="L30" s="70">
        <v>0</v>
      </c>
      <c r="M30" s="71">
        <v>0</v>
      </c>
      <c r="N30" s="72">
        <v>0</v>
      </c>
      <c r="O30" s="73">
        <v>0</v>
      </c>
      <c r="P30" s="4">
        <v>0</v>
      </c>
      <c r="Q30" s="74">
        <f t="shared" si="4"/>
        <v>14</v>
      </c>
      <c r="R30" s="75">
        <v>2</v>
      </c>
      <c r="S30" s="75">
        <f t="shared" si="5"/>
        <v>28</v>
      </c>
      <c r="T30" s="76">
        <f t="shared" si="6"/>
        <v>14</v>
      </c>
    </row>
    <row r="31" spans="1:20" s="7" customFormat="1" ht="15" thickBot="1">
      <c r="A31" s="8">
        <v>25</v>
      </c>
      <c r="B31" s="3" t="s">
        <v>511</v>
      </c>
      <c r="C31" s="61">
        <f t="shared" si="0"/>
        <v>34</v>
      </c>
      <c r="D31" s="62">
        <v>0</v>
      </c>
      <c r="E31" s="63">
        <v>0</v>
      </c>
      <c r="F31" s="64">
        <v>0</v>
      </c>
      <c r="G31" s="65">
        <v>0</v>
      </c>
      <c r="H31" s="66">
        <v>1</v>
      </c>
      <c r="I31" s="67">
        <v>1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3">
        <v>0</v>
      </c>
      <c r="P31" s="4">
        <v>0</v>
      </c>
      <c r="Q31" s="74">
        <f t="shared" si="4"/>
        <v>2</v>
      </c>
      <c r="R31" s="75">
        <v>2</v>
      </c>
      <c r="S31" s="75">
        <f t="shared" si="5"/>
        <v>4</v>
      </c>
      <c r="T31" s="76">
        <f t="shared" si="6"/>
        <v>2</v>
      </c>
    </row>
    <row r="32" spans="1:20" s="7" customFormat="1" ht="15" thickBot="1">
      <c r="A32" s="8">
        <v>25</v>
      </c>
      <c r="B32" s="3" t="s">
        <v>499</v>
      </c>
      <c r="C32" s="61">
        <f t="shared" si="0"/>
        <v>34</v>
      </c>
      <c r="D32" s="62">
        <v>0</v>
      </c>
      <c r="E32" s="63">
        <v>0</v>
      </c>
      <c r="F32" s="64">
        <v>0</v>
      </c>
      <c r="G32" s="65">
        <v>1</v>
      </c>
      <c r="H32" s="66">
        <v>1</v>
      </c>
      <c r="I32" s="67">
        <v>0</v>
      </c>
      <c r="J32" s="68">
        <v>0</v>
      </c>
      <c r="K32" s="69">
        <v>0</v>
      </c>
      <c r="L32" s="70">
        <v>0</v>
      </c>
      <c r="M32" s="71">
        <v>0</v>
      </c>
      <c r="N32" s="72">
        <v>0</v>
      </c>
      <c r="O32" s="73">
        <v>0</v>
      </c>
      <c r="P32" s="4">
        <v>0</v>
      </c>
      <c r="Q32" s="74">
        <f t="shared" si="4"/>
        <v>2</v>
      </c>
      <c r="R32" s="75">
        <v>2</v>
      </c>
      <c r="S32" s="75">
        <f t="shared" si="5"/>
        <v>4</v>
      </c>
      <c r="T32" s="76">
        <f t="shared" si="6"/>
        <v>2</v>
      </c>
    </row>
    <row r="33" spans="1:20" s="7" customFormat="1" ht="15" thickBot="1">
      <c r="A33" s="8">
        <v>25</v>
      </c>
      <c r="B33" s="3" t="s">
        <v>492</v>
      </c>
      <c r="C33" s="61">
        <f t="shared" si="0"/>
        <v>34</v>
      </c>
      <c r="D33" s="62">
        <v>0</v>
      </c>
      <c r="E33" s="63">
        <v>2</v>
      </c>
      <c r="F33" s="64">
        <v>2</v>
      </c>
      <c r="G33" s="65">
        <v>1</v>
      </c>
      <c r="H33" s="66">
        <v>0</v>
      </c>
      <c r="I33" s="67">
        <v>0</v>
      </c>
      <c r="J33" s="68">
        <v>0</v>
      </c>
      <c r="K33" s="69">
        <v>0</v>
      </c>
      <c r="L33" s="70">
        <v>0</v>
      </c>
      <c r="M33" s="71">
        <v>0</v>
      </c>
      <c r="N33" s="72">
        <v>0</v>
      </c>
      <c r="O33" s="73">
        <v>0</v>
      </c>
      <c r="P33" s="4">
        <v>0</v>
      </c>
      <c r="Q33" s="74">
        <f t="shared" si="4"/>
        <v>5</v>
      </c>
      <c r="R33" s="75">
        <v>2</v>
      </c>
      <c r="S33" s="75">
        <f t="shared" si="5"/>
        <v>10</v>
      </c>
      <c r="T33" s="76">
        <f t="shared" si="6"/>
        <v>5</v>
      </c>
    </row>
    <row r="34" spans="1:20" ht="15" thickBot="1">
      <c r="A34" s="8">
        <v>25</v>
      </c>
      <c r="B34" s="3" t="s">
        <v>476</v>
      </c>
      <c r="C34" s="61">
        <f t="shared" si="0"/>
        <v>34</v>
      </c>
      <c r="D34" s="62">
        <v>0</v>
      </c>
      <c r="E34" s="63">
        <v>0</v>
      </c>
      <c r="F34" s="64">
        <v>0</v>
      </c>
      <c r="G34" s="65">
        <v>0</v>
      </c>
      <c r="H34" s="66">
        <v>1</v>
      </c>
      <c r="I34" s="67">
        <v>1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3">
        <v>0</v>
      </c>
      <c r="P34" s="4">
        <v>0</v>
      </c>
      <c r="Q34" s="74">
        <f>SUM(D34:P34)</f>
        <v>2</v>
      </c>
      <c r="R34" s="80">
        <v>2</v>
      </c>
      <c r="S34" s="80">
        <f t="shared" si="2"/>
        <v>4</v>
      </c>
      <c r="T34" s="33">
        <f t="shared" si="3"/>
        <v>2</v>
      </c>
    </row>
    <row r="35" spans="1:20" s="78" customFormat="1" ht="15" thickBot="1">
      <c r="A35" s="8">
        <v>26</v>
      </c>
      <c r="B35" s="3" t="s">
        <v>441</v>
      </c>
      <c r="C35" s="61">
        <f t="shared" si="0"/>
        <v>31</v>
      </c>
      <c r="D35" s="62">
        <v>0</v>
      </c>
      <c r="E35" s="63">
        <v>0</v>
      </c>
      <c r="F35" s="64">
        <v>1</v>
      </c>
      <c r="G35" s="65">
        <v>2</v>
      </c>
      <c r="H35" s="66">
        <v>0</v>
      </c>
      <c r="I35" s="67">
        <v>0</v>
      </c>
      <c r="J35" s="68">
        <v>0</v>
      </c>
      <c r="K35" s="69">
        <v>0</v>
      </c>
      <c r="L35" s="70">
        <v>0</v>
      </c>
      <c r="M35" s="71">
        <v>0</v>
      </c>
      <c r="N35" s="72">
        <v>0</v>
      </c>
      <c r="O35" s="73">
        <v>0</v>
      </c>
      <c r="P35" s="4">
        <v>0</v>
      </c>
      <c r="Q35" s="74">
        <f t="shared" si="4"/>
        <v>3</v>
      </c>
      <c r="R35" s="80">
        <v>2</v>
      </c>
      <c r="S35" s="80">
        <f aca="true" t="shared" si="7" ref="S35:S44">Q35*R35</f>
        <v>6</v>
      </c>
      <c r="T35" s="79">
        <f aca="true" t="shared" si="8" ref="T35:T44">SUM(D35:P35)</f>
        <v>3</v>
      </c>
    </row>
    <row r="36" spans="1:19" ht="15" thickBot="1">
      <c r="A36" s="8">
        <v>27</v>
      </c>
      <c r="B36" s="3" t="s">
        <v>612</v>
      </c>
      <c r="C36" s="61">
        <f>(1*D36)+(2*E36)+(5*F36)+(10*G36)+(20*H36)+(10*I36)+(20*J36)+(30*K36)+(12*L36)+(15*M36)+(35*N36)+(40*O36)+(10*P36)+S36</f>
        <v>30</v>
      </c>
      <c r="D36" s="62"/>
      <c r="E36" s="63"/>
      <c r="F36" s="64"/>
      <c r="G36" s="65">
        <v>1</v>
      </c>
      <c r="H36" s="66">
        <v>1</v>
      </c>
      <c r="I36" s="67"/>
      <c r="J36" s="68"/>
      <c r="K36" s="83"/>
      <c r="L36" s="70"/>
      <c r="M36" s="71"/>
      <c r="N36" s="72"/>
      <c r="O36" s="73"/>
      <c r="P36" s="4"/>
      <c r="Q36" s="74"/>
      <c r="R36" s="80"/>
      <c r="S36" s="80"/>
    </row>
    <row r="37" spans="1:20" s="7" customFormat="1" ht="15" thickBot="1">
      <c r="A37" s="8">
        <v>28</v>
      </c>
      <c r="B37" s="3" t="s">
        <v>439</v>
      </c>
      <c r="C37" s="61">
        <f>(1*D37)+(2*E37)+(5*F37)+(10*G37)+(20*H37)+(10*I37)+(20*J37)+(30*K37)+(12*L37)+(15*M37)+(35*N37)+(40*O37)+(10*P37)</f>
        <v>25</v>
      </c>
      <c r="D37" s="62">
        <v>0</v>
      </c>
      <c r="E37" s="63">
        <v>0</v>
      </c>
      <c r="F37" s="64">
        <v>3</v>
      </c>
      <c r="G37" s="65">
        <v>0</v>
      </c>
      <c r="H37" s="66">
        <v>0</v>
      </c>
      <c r="I37" s="67">
        <v>0</v>
      </c>
      <c r="J37" s="68">
        <v>0</v>
      </c>
      <c r="K37" s="69">
        <v>0</v>
      </c>
      <c r="L37" s="70">
        <v>0</v>
      </c>
      <c r="M37" s="71">
        <v>0</v>
      </c>
      <c r="N37" s="72">
        <v>0</v>
      </c>
      <c r="O37" s="73">
        <v>0</v>
      </c>
      <c r="P37" s="4">
        <v>1</v>
      </c>
      <c r="Q37" s="74">
        <f aca="true" t="shared" si="9" ref="Q37:Q45">SUM(D37:P37)</f>
        <v>4</v>
      </c>
      <c r="R37" s="75">
        <v>2</v>
      </c>
      <c r="S37" s="75">
        <f t="shared" si="7"/>
        <v>8</v>
      </c>
      <c r="T37" s="76">
        <f t="shared" si="8"/>
        <v>4</v>
      </c>
    </row>
    <row r="38" spans="1:20" ht="15" thickBot="1">
      <c r="A38" s="8">
        <v>29</v>
      </c>
      <c r="B38" s="3" t="s">
        <v>440</v>
      </c>
      <c r="C38" s="61">
        <f aca="true" t="shared" si="10" ref="C38:C43">(1*D38)+(2*E38)+(5*F38)+(10*G38)+(20*H38)+(10*I38)+(20*J38)+(30*K38)+(12*L38)+(15*M38)+(35*N38)+(40*O38)+(10*P38)+S38</f>
        <v>24</v>
      </c>
      <c r="D38" s="62">
        <v>0</v>
      </c>
      <c r="E38" s="63">
        <v>0</v>
      </c>
      <c r="F38" s="64">
        <v>0</v>
      </c>
      <c r="G38" s="65">
        <v>1</v>
      </c>
      <c r="H38" s="66">
        <v>0</v>
      </c>
      <c r="I38" s="67">
        <v>1</v>
      </c>
      <c r="J38" s="68">
        <v>0</v>
      </c>
      <c r="K38" s="69">
        <v>0</v>
      </c>
      <c r="L38" s="70">
        <v>0</v>
      </c>
      <c r="M38" s="71">
        <v>0</v>
      </c>
      <c r="N38" s="72">
        <v>0</v>
      </c>
      <c r="O38" s="73">
        <v>0</v>
      </c>
      <c r="P38" s="4">
        <v>0</v>
      </c>
      <c r="Q38" s="74">
        <f t="shared" si="9"/>
        <v>2</v>
      </c>
      <c r="R38" s="75">
        <v>2</v>
      </c>
      <c r="S38" s="75">
        <f t="shared" si="7"/>
        <v>4</v>
      </c>
      <c r="T38" s="76">
        <f t="shared" si="8"/>
        <v>2</v>
      </c>
    </row>
    <row r="39" spans="1:20" s="7" customFormat="1" ht="15" thickBot="1">
      <c r="A39" s="8">
        <v>29</v>
      </c>
      <c r="B39" s="3" t="s">
        <v>496</v>
      </c>
      <c r="C39" s="61">
        <f t="shared" si="10"/>
        <v>24</v>
      </c>
      <c r="D39" s="62">
        <v>0</v>
      </c>
      <c r="E39" s="63">
        <v>0</v>
      </c>
      <c r="F39" s="64">
        <v>0</v>
      </c>
      <c r="G39" s="65">
        <v>2</v>
      </c>
      <c r="H39" s="66">
        <v>0</v>
      </c>
      <c r="I39" s="67">
        <v>0</v>
      </c>
      <c r="J39" s="68">
        <v>0</v>
      </c>
      <c r="K39" s="69">
        <v>0</v>
      </c>
      <c r="L39" s="70">
        <v>0</v>
      </c>
      <c r="M39" s="71">
        <v>0</v>
      </c>
      <c r="N39" s="72">
        <v>0</v>
      </c>
      <c r="O39" s="73">
        <v>0</v>
      </c>
      <c r="P39" s="4">
        <v>0</v>
      </c>
      <c r="Q39" s="74">
        <f t="shared" si="9"/>
        <v>2</v>
      </c>
      <c r="R39" s="75">
        <v>2</v>
      </c>
      <c r="S39" s="75">
        <f t="shared" si="7"/>
        <v>4</v>
      </c>
      <c r="T39" s="76">
        <f t="shared" si="8"/>
        <v>2</v>
      </c>
    </row>
    <row r="40" spans="1:20" ht="15" thickBot="1">
      <c r="A40" s="8">
        <v>29</v>
      </c>
      <c r="B40" s="3" t="s">
        <v>130</v>
      </c>
      <c r="C40" s="61">
        <f t="shared" si="10"/>
        <v>24</v>
      </c>
      <c r="D40" s="62">
        <v>0</v>
      </c>
      <c r="E40" s="63">
        <v>0</v>
      </c>
      <c r="F40" s="64">
        <v>0</v>
      </c>
      <c r="G40" s="65">
        <v>1</v>
      </c>
      <c r="H40" s="66">
        <v>0</v>
      </c>
      <c r="I40" s="67">
        <v>1</v>
      </c>
      <c r="J40" s="68">
        <v>0</v>
      </c>
      <c r="K40" s="69">
        <v>0</v>
      </c>
      <c r="L40" s="70">
        <v>0</v>
      </c>
      <c r="M40" s="71">
        <v>0</v>
      </c>
      <c r="N40" s="72">
        <v>0</v>
      </c>
      <c r="O40" s="73">
        <v>0</v>
      </c>
      <c r="P40" s="4">
        <v>0</v>
      </c>
      <c r="Q40" s="74">
        <f t="shared" si="9"/>
        <v>2</v>
      </c>
      <c r="R40" s="80">
        <v>2</v>
      </c>
      <c r="S40" s="80">
        <f t="shared" si="7"/>
        <v>4</v>
      </c>
      <c r="T40" s="33">
        <f t="shared" si="8"/>
        <v>2</v>
      </c>
    </row>
    <row r="41" spans="1:20" s="7" customFormat="1" ht="15" thickBot="1">
      <c r="A41" s="8">
        <v>29</v>
      </c>
      <c r="B41" s="3" t="s">
        <v>503</v>
      </c>
      <c r="C41" s="61">
        <f t="shared" si="10"/>
        <v>24</v>
      </c>
      <c r="D41" s="62">
        <v>0</v>
      </c>
      <c r="E41" s="63">
        <v>0</v>
      </c>
      <c r="F41" s="64">
        <v>0</v>
      </c>
      <c r="G41" s="65">
        <v>2</v>
      </c>
      <c r="H41" s="66">
        <v>0</v>
      </c>
      <c r="I41" s="67">
        <v>0</v>
      </c>
      <c r="J41" s="68">
        <v>0</v>
      </c>
      <c r="K41" s="69">
        <v>0</v>
      </c>
      <c r="L41" s="70">
        <v>0</v>
      </c>
      <c r="M41" s="71">
        <v>0</v>
      </c>
      <c r="N41" s="72">
        <v>0</v>
      </c>
      <c r="O41" s="73">
        <v>0</v>
      </c>
      <c r="P41" s="4">
        <v>0</v>
      </c>
      <c r="Q41" s="74">
        <f t="shared" si="9"/>
        <v>2</v>
      </c>
      <c r="R41" s="75">
        <v>2</v>
      </c>
      <c r="S41" s="75">
        <f t="shared" si="7"/>
        <v>4</v>
      </c>
      <c r="T41" s="76">
        <f t="shared" si="8"/>
        <v>2</v>
      </c>
    </row>
    <row r="42" spans="1:20" s="7" customFormat="1" ht="15" thickBot="1">
      <c r="A42" s="8">
        <v>30</v>
      </c>
      <c r="B42" s="3" t="s">
        <v>508</v>
      </c>
      <c r="C42" s="61">
        <f t="shared" si="10"/>
        <v>23</v>
      </c>
      <c r="D42" s="62">
        <v>0</v>
      </c>
      <c r="E42" s="63">
        <v>1</v>
      </c>
      <c r="F42" s="64">
        <v>1</v>
      </c>
      <c r="G42" s="65">
        <v>1</v>
      </c>
      <c r="H42" s="66">
        <v>0</v>
      </c>
      <c r="I42" s="67">
        <v>0</v>
      </c>
      <c r="J42" s="68">
        <v>0</v>
      </c>
      <c r="K42" s="69">
        <v>0</v>
      </c>
      <c r="L42" s="70">
        <v>0</v>
      </c>
      <c r="M42" s="71">
        <v>0</v>
      </c>
      <c r="N42" s="72">
        <v>0</v>
      </c>
      <c r="O42" s="73">
        <v>0</v>
      </c>
      <c r="P42" s="4">
        <v>0</v>
      </c>
      <c r="Q42" s="74">
        <f t="shared" si="9"/>
        <v>3</v>
      </c>
      <c r="R42" s="75">
        <v>2</v>
      </c>
      <c r="S42" s="75">
        <f t="shared" si="7"/>
        <v>6</v>
      </c>
      <c r="T42" s="76">
        <f t="shared" si="8"/>
        <v>3</v>
      </c>
    </row>
    <row r="43" spans="1:20" s="7" customFormat="1" ht="15" thickBot="1">
      <c r="A43" s="8">
        <v>31</v>
      </c>
      <c r="B43" s="3" t="s">
        <v>446</v>
      </c>
      <c r="C43" s="61">
        <f t="shared" si="10"/>
        <v>22</v>
      </c>
      <c r="D43" s="62">
        <v>0</v>
      </c>
      <c r="E43" s="63">
        <v>0</v>
      </c>
      <c r="F43" s="64">
        <v>0</v>
      </c>
      <c r="G43" s="65">
        <v>0</v>
      </c>
      <c r="H43" s="66">
        <v>1</v>
      </c>
      <c r="I43" s="67">
        <v>0</v>
      </c>
      <c r="J43" s="68">
        <v>0</v>
      </c>
      <c r="K43" s="69">
        <v>0</v>
      </c>
      <c r="L43" s="70">
        <v>0</v>
      </c>
      <c r="M43" s="71">
        <v>0</v>
      </c>
      <c r="N43" s="72">
        <v>0</v>
      </c>
      <c r="O43" s="73">
        <v>0</v>
      </c>
      <c r="P43" s="4">
        <v>0</v>
      </c>
      <c r="Q43" s="74">
        <f t="shared" si="9"/>
        <v>1</v>
      </c>
      <c r="R43" s="75">
        <v>2</v>
      </c>
      <c r="S43" s="75">
        <f t="shared" si="7"/>
        <v>2</v>
      </c>
      <c r="T43" s="76">
        <f t="shared" si="8"/>
        <v>1</v>
      </c>
    </row>
    <row r="44" spans="1:20" ht="15" thickBot="1">
      <c r="A44" s="8">
        <v>31</v>
      </c>
      <c r="B44" s="3" t="s">
        <v>505</v>
      </c>
      <c r="C44" s="61">
        <f t="shared" si="0"/>
        <v>22</v>
      </c>
      <c r="D44" s="62">
        <v>0</v>
      </c>
      <c r="E44" s="63">
        <v>0</v>
      </c>
      <c r="F44" s="64">
        <v>0</v>
      </c>
      <c r="G44" s="65">
        <v>0</v>
      </c>
      <c r="H44" s="66">
        <v>1</v>
      </c>
      <c r="I44" s="67">
        <v>0</v>
      </c>
      <c r="J44" s="68">
        <v>0</v>
      </c>
      <c r="K44" s="69">
        <v>0</v>
      </c>
      <c r="L44" s="70">
        <v>0</v>
      </c>
      <c r="M44" s="71">
        <v>0</v>
      </c>
      <c r="N44" s="72">
        <v>0</v>
      </c>
      <c r="O44" s="73">
        <v>0</v>
      </c>
      <c r="P44" s="4">
        <v>0</v>
      </c>
      <c r="Q44" s="74">
        <f t="shared" si="9"/>
        <v>1</v>
      </c>
      <c r="R44" s="75">
        <v>2</v>
      </c>
      <c r="S44" s="75">
        <f t="shared" si="7"/>
        <v>2</v>
      </c>
      <c r="T44" s="76">
        <f t="shared" si="8"/>
        <v>1</v>
      </c>
    </row>
    <row r="45" spans="1:20" s="7" customFormat="1" ht="15" thickBot="1">
      <c r="A45" s="8">
        <v>31</v>
      </c>
      <c r="B45" s="3" t="s">
        <v>504</v>
      </c>
      <c r="C45" s="61">
        <f>(1*D45)+(2*E45)+(5*F45)+(10*G45)+(20*H45)+(10*I45)+(20*J45)+(30*K45)+(12*L45)+(15*M45)+(35*N45)+(40*O45)+(10*P45)+S45</f>
        <v>22</v>
      </c>
      <c r="D45" s="62">
        <v>0</v>
      </c>
      <c r="E45" s="63">
        <v>0</v>
      </c>
      <c r="F45" s="64">
        <v>0</v>
      </c>
      <c r="G45" s="65">
        <v>0</v>
      </c>
      <c r="H45" s="66">
        <v>1</v>
      </c>
      <c r="I45" s="67">
        <v>0</v>
      </c>
      <c r="J45" s="68">
        <v>0</v>
      </c>
      <c r="K45" s="69">
        <v>0</v>
      </c>
      <c r="L45" s="70">
        <v>0</v>
      </c>
      <c r="M45" s="71">
        <v>0</v>
      </c>
      <c r="N45" s="72">
        <v>0</v>
      </c>
      <c r="O45" s="73">
        <v>0</v>
      </c>
      <c r="P45" s="4">
        <v>0</v>
      </c>
      <c r="Q45" s="74">
        <f t="shared" si="9"/>
        <v>1</v>
      </c>
      <c r="R45" s="75">
        <v>2</v>
      </c>
      <c r="S45" s="75">
        <f>Q45*R45</f>
        <v>2</v>
      </c>
      <c r="T45" s="76">
        <f>SUM(D45:P45)</f>
        <v>1</v>
      </c>
    </row>
    <row r="46" spans="1:19" ht="15" thickBot="1">
      <c r="A46" s="8">
        <v>32</v>
      </c>
      <c r="B46" s="3" t="s">
        <v>613</v>
      </c>
      <c r="C46" s="61">
        <f>(1*D46)+(2*E46)+(5*F46)+(10*G46)+(20*H46)+(10*I46)+(20*J46)+(30*K46)+(12*L46)+(15*M46)+(35*N46)+(40*O46)+(10*P46)</f>
        <v>20</v>
      </c>
      <c r="D46" s="62"/>
      <c r="E46" s="63"/>
      <c r="F46" s="64"/>
      <c r="G46" s="65"/>
      <c r="H46" s="66">
        <v>1</v>
      </c>
      <c r="I46" s="67"/>
      <c r="J46" s="68"/>
      <c r="K46" s="83"/>
      <c r="L46" s="70"/>
      <c r="M46" s="71"/>
      <c r="N46" s="72"/>
      <c r="O46" s="73"/>
      <c r="P46" s="4"/>
      <c r="Q46" s="74"/>
      <c r="R46" s="80"/>
      <c r="S46" s="80"/>
    </row>
    <row r="47" spans="1:19" ht="15" thickBot="1">
      <c r="A47" s="8">
        <v>33</v>
      </c>
      <c r="B47" s="3" t="s">
        <v>514</v>
      </c>
      <c r="C47" s="61">
        <f aca="true" t="shared" si="11" ref="C47:C78">(1*D47)+(2*E47)+(5*F47)+(10*G47)+(20*H47)+(10*I47)+(20*J47)+(30*K47)+(12*L47)+(15*M47)+(35*N47)+(40*O47)+(10*P47)+S47</f>
        <v>19</v>
      </c>
      <c r="D47" s="62"/>
      <c r="E47" s="63"/>
      <c r="F47" s="64">
        <v>1</v>
      </c>
      <c r="G47" s="65">
        <v>1</v>
      </c>
      <c r="H47" s="66"/>
      <c r="I47" s="67"/>
      <c r="J47" s="68"/>
      <c r="K47" s="69"/>
      <c r="L47" s="70"/>
      <c r="M47" s="71"/>
      <c r="N47" s="72"/>
      <c r="O47" s="73"/>
      <c r="P47" s="4"/>
      <c r="Q47" s="74">
        <f aca="true" t="shared" si="12" ref="Q47:Q78">SUM(D47:P47)</f>
        <v>2</v>
      </c>
      <c r="R47" s="80">
        <v>2</v>
      </c>
      <c r="S47" s="80">
        <f aca="true" t="shared" si="13" ref="S47:S78">Q47*R47</f>
        <v>4</v>
      </c>
    </row>
    <row r="48" spans="1:20" s="7" customFormat="1" ht="15" thickBot="1">
      <c r="A48" s="8">
        <v>34</v>
      </c>
      <c r="B48" s="3" t="s">
        <v>506</v>
      </c>
      <c r="C48" s="61">
        <f t="shared" si="11"/>
        <v>14</v>
      </c>
      <c r="D48" s="62">
        <v>1</v>
      </c>
      <c r="E48" s="63">
        <v>1</v>
      </c>
      <c r="F48" s="64">
        <v>1</v>
      </c>
      <c r="G48" s="65">
        <v>0</v>
      </c>
      <c r="H48" s="66">
        <v>0</v>
      </c>
      <c r="I48" s="67">
        <v>0</v>
      </c>
      <c r="J48" s="68">
        <v>0</v>
      </c>
      <c r="K48" s="69">
        <v>0</v>
      </c>
      <c r="L48" s="70">
        <v>0</v>
      </c>
      <c r="M48" s="71">
        <v>0</v>
      </c>
      <c r="N48" s="72">
        <v>0</v>
      </c>
      <c r="O48" s="73">
        <v>0</v>
      </c>
      <c r="P48" s="4">
        <v>0</v>
      </c>
      <c r="Q48" s="74">
        <f t="shared" si="12"/>
        <v>3</v>
      </c>
      <c r="R48" s="75">
        <v>2</v>
      </c>
      <c r="S48" s="75">
        <f t="shared" si="13"/>
        <v>6</v>
      </c>
      <c r="T48" s="76">
        <f aca="true" t="shared" si="14" ref="T48:T77">SUM(D48:P48)</f>
        <v>3</v>
      </c>
    </row>
    <row r="49" spans="1:20" s="7" customFormat="1" ht="15" thickBot="1">
      <c r="A49" s="8">
        <v>34</v>
      </c>
      <c r="B49" s="3" t="s">
        <v>454</v>
      </c>
      <c r="C49" s="61">
        <f t="shared" si="11"/>
        <v>14</v>
      </c>
      <c r="D49" s="62">
        <v>0</v>
      </c>
      <c r="E49" s="63">
        <v>0</v>
      </c>
      <c r="F49" s="64">
        <v>2</v>
      </c>
      <c r="G49" s="65">
        <v>0</v>
      </c>
      <c r="H49" s="66">
        <v>0</v>
      </c>
      <c r="I49" s="67">
        <v>0</v>
      </c>
      <c r="J49" s="68">
        <v>0</v>
      </c>
      <c r="K49" s="69">
        <v>0</v>
      </c>
      <c r="L49" s="70">
        <v>0</v>
      </c>
      <c r="M49" s="71">
        <v>0</v>
      </c>
      <c r="N49" s="72">
        <v>0</v>
      </c>
      <c r="O49" s="73">
        <v>0</v>
      </c>
      <c r="P49" s="4">
        <v>0</v>
      </c>
      <c r="Q49" s="74">
        <f t="shared" si="12"/>
        <v>2</v>
      </c>
      <c r="R49" s="75">
        <v>2</v>
      </c>
      <c r="S49" s="75">
        <f t="shared" si="13"/>
        <v>4</v>
      </c>
      <c r="T49" s="76">
        <f t="shared" si="14"/>
        <v>2</v>
      </c>
    </row>
    <row r="50" spans="1:20" s="7" customFormat="1" ht="15" thickBot="1">
      <c r="A50" s="8">
        <v>33</v>
      </c>
      <c r="B50" s="3" t="s">
        <v>494</v>
      </c>
      <c r="C50" s="61">
        <f t="shared" si="11"/>
        <v>14</v>
      </c>
      <c r="D50" s="62">
        <v>1</v>
      </c>
      <c r="E50" s="63">
        <v>1</v>
      </c>
      <c r="F50" s="64">
        <v>1</v>
      </c>
      <c r="G50" s="65">
        <v>0</v>
      </c>
      <c r="H50" s="66">
        <v>0</v>
      </c>
      <c r="I50" s="67">
        <v>0</v>
      </c>
      <c r="J50" s="68">
        <v>0</v>
      </c>
      <c r="K50" s="69">
        <v>0</v>
      </c>
      <c r="L50" s="70">
        <v>0</v>
      </c>
      <c r="M50" s="71">
        <v>0</v>
      </c>
      <c r="N50" s="72">
        <v>0</v>
      </c>
      <c r="O50" s="73">
        <v>0</v>
      </c>
      <c r="P50" s="4">
        <v>0</v>
      </c>
      <c r="Q50" s="74">
        <f t="shared" si="12"/>
        <v>3</v>
      </c>
      <c r="R50" s="75">
        <v>2</v>
      </c>
      <c r="S50" s="75">
        <f t="shared" si="13"/>
        <v>6</v>
      </c>
      <c r="T50" s="76">
        <f t="shared" si="14"/>
        <v>3</v>
      </c>
    </row>
    <row r="51" spans="1:20" ht="15" thickBot="1">
      <c r="A51" s="8">
        <v>34</v>
      </c>
      <c r="B51" s="3" t="s">
        <v>478</v>
      </c>
      <c r="C51" s="61">
        <f t="shared" si="11"/>
        <v>12</v>
      </c>
      <c r="D51" s="62">
        <v>0</v>
      </c>
      <c r="E51" s="63">
        <v>0</v>
      </c>
      <c r="F51" s="64">
        <v>0</v>
      </c>
      <c r="G51" s="65">
        <v>1</v>
      </c>
      <c r="H51" s="66">
        <v>0</v>
      </c>
      <c r="I51" s="67">
        <v>0</v>
      </c>
      <c r="J51" s="68">
        <v>0</v>
      </c>
      <c r="K51" s="69">
        <v>0</v>
      </c>
      <c r="L51" s="70">
        <v>0</v>
      </c>
      <c r="M51" s="71">
        <v>0</v>
      </c>
      <c r="N51" s="72">
        <v>0</v>
      </c>
      <c r="O51" s="73">
        <v>0</v>
      </c>
      <c r="P51" s="4">
        <v>0</v>
      </c>
      <c r="Q51" s="74">
        <f t="shared" si="12"/>
        <v>1</v>
      </c>
      <c r="R51" s="80">
        <v>2</v>
      </c>
      <c r="S51" s="80">
        <f t="shared" si="13"/>
        <v>2</v>
      </c>
      <c r="T51" s="33">
        <f t="shared" si="14"/>
        <v>1</v>
      </c>
    </row>
    <row r="52" spans="1:20" s="7" customFormat="1" ht="15" thickBot="1">
      <c r="A52" s="8">
        <v>34</v>
      </c>
      <c r="B52" s="3" t="s">
        <v>448</v>
      </c>
      <c r="C52" s="61">
        <f t="shared" si="11"/>
        <v>12</v>
      </c>
      <c r="D52" s="62">
        <v>0</v>
      </c>
      <c r="E52" s="63">
        <v>0</v>
      </c>
      <c r="F52" s="64">
        <v>0</v>
      </c>
      <c r="G52" s="65">
        <v>1</v>
      </c>
      <c r="H52" s="66">
        <v>0</v>
      </c>
      <c r="I52" s="67">
        <v>0</v>
      </c>
      <c r="J52" s="68">
        <v>0</v>
      </c>
      <c r="K52" s="69">
        <v>0</v>
      </c>
      <c r="L52" s="70">
        <v>0</v>
      </c>
      <c r="M52" s="71">
        <v>0</v>
      </c>
      <c r="N52" s="72">
        <v>0</v>
      </c>
      <c r="O52" s="73">
        <v>0</v>
      </c>
      <c r="P52" s="4">
        <v>0</v>
      </c>
      <c r="Q52" s="74">
        <f t="shared" si="12"/>
        <v>1</v>
      </c>
      <c r="R52" s="75">
        <v>2</v>
      </c>
      <c r="S52" s="75">
        <f t="shared" si="13"/>
        <v>2</v>
      </c>
      <c r="T52" s="76">
        <f t="shared" si="14"/>
        <v>1</v>
      </c>
    </row>
    <row r="53" spans="1:20" ht="15" thickBot="1">
      <c r="A53" s="8">
        <v>34</v>
      </c>
      <c r="B53" s="3" t="s">
        <v>597</v>
      </c>
      <c r="C53" s="61">
        <f t="shared" si="11"/>
        <v>12</v>
      </c>
      <c r="D53" s="62">
        <v>0</v>
      </c>
      <c r="E53" s="63">
        <v>0</v>
      </c>
      <c r="F53" s="64">
        <v>0</v>
      </c>
      <c r="G53" s="65">
        <v>1</v>
      </c>
      <c r="H53" s="66">
        <v>0</v>
      </c>
      <c r="I53" s="67">
        <v>0</v>
      </c>
      <c r="J53" s="68">
        <v>0</v>
      </c>
      <c r="K53" s="69">
        <v>0</v>
      </c>
      <c r="L53" s="70">
        <v>0</v>
      </c>
      <c r="M53" s="71">
        <v>0</v>
      </c>
      <c r="N53" s="72">
        <v>0</v>
      </c>
      <c r="O53" s="73">
        <v>0</v>
      </c>
      <c r="P53" s="4">
        <v>0</v>
      </c>
      <c r="Q53" s="74">
        <f t="shared" si="12"/>
        <v>1</v>
      </c>
      <c r="R53" s="80">
        <v>2</v>
      </c>
      <c r="S53" s="80">
        <f t="shared" si="13"/>
        <v>2</v>
      </c>
      <c r="T53" s="33">
        <f t="shared" si="14"/>
        <v>1</v>
      </c>
    </row>
    <row r="54" spans="1:20" s="7" customFormat="1" ht="15" thickBot="1">
      <c r="A54" s="8">
        <v>34</v>
      </c>
      <c r="B54" s="3" t="s">
        <v>497</v>
      </c>
      <c r="C54" s="61">
        <f t="shared" si="11"/>
        <v>12</v>
      </c>
      <c r="D54" s="62">
        <v>0</v>
      </c>
      <c r="E54" s="63">
        <v>0</v>
      </c>
      <c r="F54" s="64">
        <v>0</v>
      </c>
      <c r="G54" s="65">
        <v>1</v>
      </c>
      <c r="H54" s="66">
        <v>0</v>
      </c>
      <c r="I54" s="67">
        <v>0</v>
      </c>
      <c r="J54" s="68">
        <v>0</v>
      </c>
      <c r="K54" s="69">
        <v>0</v>
      </c>
      <c r="L54" s="70">
        <v>0</v>
      </c>
      <c r="M54" s="71">
        <v>0</v>
      </c>
      <c r="N54" s="72">
        <v>0</v>
      </c>
      <c r="O54" s="73">
        <v>0</v>
      </c>
      <c r="P54" s="4">
        <v>0</v>
      </c>
      <c r="Q54" s="74">
        <f t="shared" si="12"/>
        <v>1</v>
      </c>
      <c r="R54" s="75">
        <v>2</v>
      </c>
      <c r="S54" s="75">
        <f t="shared" si="13"/>
        <v>2</v>
      </c>
      <c r="T54" s="76">
        <f t="shared" si="14"/>
        <v>1</v>
      </c>
    </row>
    <row r="55" spans="1:20" s="78" customFormat="1" ht="15" thickBot="1">
      <c r="A55" s="8">
        <v>34</v>
      </c>
      <c r="B55" s="3" t="s">
        <v>588</v>
      </c>
      <c r="C55" s="61">
        <f t="shared" si="11"/>
        <v>12</v>
      </c>
      <c r="D55" s="62">
        <v>0</v>
      </c>
      <c r="E55" s="63">
        <v>0</v>
      </c>
      <c r="F55" s="64">
        <v>0</v>
      </c>
      <c r="G55" s="65">
        <v>1</v>
      </c>
      <c r="H55" s="66">
        <v>0</v>
      </c>
      <c r="I55" s="67">
        <v>0</v>
      </c>
      <c r="J55" s="68">
        <v>0</v>
      </c>
      <c r="K55" s="69">
        <v>0</v>
      </c>
      <c r="L55" s="70">
        <v>0</v>
      </c>
      <c r="M55" s="71">
        <v>0</v>
      </c>
      <c r="N55" s="72">
        <v>0</v>
      </c>
      <c r="O55" s="73">
        <v>0</v>
      </c>
      <c r="P55" s="4">
        <v>0</v>
      </c>
      <c r="Q55" s="74">
        <f t="shared" si="12"/>
        <v>1</v>
      </c>
      <c r="R55" s="75">
        <v>2</v>
      </c>
      <c r="S55" s="75">
        <f t="shared" si="13"/>
        <v>2</v>
      </c>
      <c r="T55" s="77">
        <f t="shared" si="14"/>
        <v>1</v>
      </c>
    </row>
    <row r="56" spans="1:20" s="7" customFormat="1" ht="15" thickBot="1">
      <c r="A56" s="8">
        <v>34</v>
      </c>
      <c r="B56" s="3" t="s">
        <v>498</v>
      </c>
      <c r="C56" s="61">
        <f t="shared" si="11"/>
        <v>12</v>
      </c>
      <c r="D56" s="62">
        <v>0</v>
      </c>
      <c r="E56" s="63">
        <v>0</v>
      </c>
      <c r="F56" s="64">
        <v>0</v>
      </c>
      <c r="G56" s="65">
        <v>1</v>
      </c>
      <c r="H56" s="66">
        <v>0</v>
      </c>
      <c r="I56" s="67">
        <v>0</v>
      </c>
      <c r="J56" s="68">
        <v>0</v>
      </c>
      <c r="K56" s="69">
        <v>0</v>
      </c>
      <c r="L56" s="70">
        <v>0</v>
      </c>
      <c r="M56" s="71">
        <v>0</v>
      </c>
      <c r="N56" s="72">
        <v>0</v>
      </c>
      <c r="O56" s="73">
        <v>0</v>
      </c>
      <c r="P56" s="4">
        <v>0</v>
      </c>
      <c r="Q56" s="74">
        <f t="shared" si="12"/>
        <v>1</v>
      </c>
      <c r="R56" s="75">
        <v>2</v>
      </c>
      <c r="S56" s="75">
        <f t="shared" si="13"/>
        <v>2</v>
      </c>
      <c r="T56" s="76">
        <f t="shared" si="14"/>
        <v>1</v>
      </c>
    </row>
    <row r="57" spans="1:20" s="7" customFormat="1" ht="15" thickBot="1">
      <c r="A57" s="8">
        <v>34</v>
      </c>
      <c r="B57" s="3" t="s">
        <v>457</v>
      </c>
      <c r="C57" s="61">
        <f t="shared" si="11"/>
        <v>12</v>
      </c>
      <c r="D57" s="62">
        <v>0</v>
      </c>
      <c r="E57" s="63">
        <v>0</v>
      </c>
      <c r="F57" s="64">
        <v>0</v>
      </c>
      <c r="G57" s="65">
        <v>0</v>
      </c>
      <c r="H57" s="66">
        <v>0</v>
      </c>
      <c r="I57" s="67">
        <v>1</v>
      </c>
      <c r="J57" s="68">
        <v>0</v>
      </c>
      <c r="K57" s="69">
        <v>0</v>
      </c>
      <c r="L57" s="70">
        <v>0</v>
      </c>
      <c r="M57" s="71">
        <v>0</v>
      </c>
      <c r="N57" s="72">
        <v>0</v>
      </c>
      <c r="O57" s="73">
        <v>0</v>
      </c>
      <c r="P57" s="4">
        <v>0</v>
      </c>
      <c r="Q57" s="74">
        <f t="shared" si="12"/>
        <v>1</v>
      </c>
      <c r="R57" s="75">
        <v>2</v>
      </c>
      <c r="S57" s="75">
        <f t="shared" si="13"/>
        <v>2</v>
      </c>
      <c r="T57" s="76">
        <f t="shared" si="14"/>
        <v>1</v>
      </c>
    </row>
    <row r="58" spans="1:20" ht="15" thickBot="1">
      <c r="A58" s="8">
        <v>34</v>
      </c>
      <c r="B58" s="3" t="s">
        <v>660</v>
      </c>
      <c r="C58" s="61">
        <f t="shared" si="11"/>
        <v>12</v>
      </c>
      <c r="D58" s="62">
        <v>0</v>
      </c>
      <c r="E58" s="63">
        <v>0</v>
      </c>
      <c r="F58" s="64">
        <v>0</v>
      </c>
      <c r="G58" s="65">
        <v>1</v>
      </c>
      <c r="H58" s="66">
        <v>0</v>
      </c>
      <c r="I58" s="67">
        <v>0</v>
      </c>
      <c r="J58" s="68">
        <v>0</v>
      </c>
      <c r="K58" s="69">
        <v>0</v>
      </c>
      <c r="L58" s="70">
        <v>0</v>
      </c>
      <c r="M58" s="71">
        <v>0</v>
      </c>
      <c r="N58" s="72">
        <v>0</v>
      </c>
      <c r="O58" s="73">
        <v>0</v>
      </c>
      <c r="P58" s="4">
        <v>0</v>
      </c>
      <c r="Q58" s="74">
        <f t="shared" si="12"/>
        <v>1</v>
      </c>
      <c r="R58" s="80">
        <v>2</v>
      </c>
      <c r="S58" s="80">
        <f t="shared" si="13"/>
        <v>2</v>
      </c>
      <c r="T58" s="33">
        <f t="shared" si="14"/>
        <v>1</v>
      </c>
    </row>
    <row r="59" spans="1:20" s="7" customFormat="1" ht="15" thickBot="1">
      <c r="A59" s="8">
        <v>34</v>
      </c>
      <c r="B59" s="3" t="s">
        <v>509</v>
      </c>
      <c r="C59" s="61">
        <f t="shared" si="11"/>
        <v>12</v>
      </c>
      <c r="D59" s="62">
        <v>0</v>
      </c>
      <c r="E59" s="63">
        <v>0</v>
      </c>
      <c r="F59" s="64">
        <v>0</v>
      </c>
      <c r="G59" s="65">
        <v>1</v>
      </c>
      <c r="H59" s="66">
        <v>0</v>
      </c>
      <c r="I59" s="67">
        <v>0</v>
      </c>
      <c r="J59" s="68">
        <v>0</v>
      </c>
      <c r="K59" s="69">
        <v>0</v>
      </c>
      <c r="L59" s="70">
        <v>0</v>
      </c>
      <c r="M59" s="71">
        <v>0</v>
      </c>
      <c r="N59" s="72">
        <v>0</v>
      </c>
      <c r="O59" s="73">
        <v>0</v>
      </c>
      <c r="P59" s="4">
        <v>0</v>
      </c>
      <c r="Q59" s="74">
        <f t="shared" si="12"/>
        <v>1</v>
      </c>
      <c r="R59" s="75">
        <v>2</v>
      </c>
      <c r="S59" s="75">
        <f t="shared" si="13"/>
        <v>2</v>
      </c>
      <c r="T59" s="76">
        <f t="shared" si="14"/>
        <v>1</v>
      </c>
    </row>
    <row r="60" spans="1:20" ht="15" thickBot="1">
      <c r="A60" s="8">
        <v>34</v>
      </c>
      <c r="B60" s="3" t="s">
        <v>661</v>
      </c>
      <c r="C60" s="61">
        <f t="shared" si="11"/>
        <v>12</v>
      </c>
      <c r="D60" s="62">
        <v>0</v>
      </c>
      <c r="E60" s="63">
        <v>0</v>
      </c>
      <c r="F60" s="64">
        <v>0</v>
      </c>
      <c r="G60" s="65">
        <v>0</v>
      </c>
      <c r="H60" s="66">
        <v>0</v>
      </c>
      <c r="I60" s="67">
        <v>1</v>
      </c>
      <c r="J60" s="68">
        <v>0</v>
      </c>
      <c r="K60" s="69">
        <v>0</v>
      </c>
      <c r="L60" s="70">
        <v>0</v>
      </c>
      <c r="M60" s="71">
        <v>0</v>
      </c>
      <c r="N60" s="72">
        <v>0</v>
      </c>
      <c r="O60" s="73">
        <v>0</v>
      </c>
      <c r="P60" s="4">
        <v>0</v>
      </c>
      <c r="Q60" s="74">
        <f t="shared" si="12"/>
        <v>1</v>
      </c>
      <c r="R60" s="80">
        <v>2</v>
      </c>
      <c r="S60" s="80">
        <f t="shared" si="13"/>
        <v>2</v>
      </c>
      <c r="T60" s="76">
        <f t="shared" si="14"/>
        <v>1</v>
      </c>
    </row>
    <row r="61" spans="1:20" s="7" customFormat="1" ht="15" thickBot="1">
      <c r="A61" s="8">
        <v>34</v>
      </c>
      <c r="B61" s="3" t="s">
        <v>505</v>
      </c>
      <c r="C61" s="61">
        <f t="shared" si="11"/>
        <v>12</v>
      </c>
      <c r="D61" s="62">
        <v>0</v>
      </c>
      <c r="E61" s="63">
        <v>0</v>
      </c>
      <c r="F61" s="64">
        <v>0</v>
      </c>
      <c r="G61" s="65">
        <v>0</v>
      </c>
      <c r="H61" s="66">
        <v>0</v>
      </c>
      <c r="I61" s="67">
        <v>1</v>
      </c>
      <c r="J61" s="68">
        <v>0</v>
      </c>
      <c r="K61" s="69">
        <v>0</v>
      </c>
      <c r="L61" s="70">
        <v>0</v>
      </c>
      <c r="M61" s="71">
        <v>0</v>
      </c>
      <c r="N61" s="72">
        <v>0</v>
      </c>
      <c r="O61" s="73">
        <v>0</v>
      </c>
      <c r="P61" s="4">
        <v>0</v>
      </c>
      <c r="Q61" s="74">
        <f t="shared" si="12"/>
        <v>1</v>
      </c>
      <c r="R61" s="75">
        <v>2</v>
      </c>
      <c r="S61" s="75">
        <f t="shared" si="13"/>
        <v>2</v>
      </c>
      <c r="T61" s="76">
        <f t="shared" si="14"/>
        <v>1</v>
      </c>
    </row>
    <row r="62" spans="1:20" ht="15" thickBot="1">
      <c r="A62" s="8">
        <v>34</v>
      </c>
      <c r="B62" s="3" t="s">
        <v>444</v>
      </c>
      <c r="C62" s="61">
        <f t="shared" si="11"/>
        <v>12</v>
      </c>
      <c r="D62" s="62">
        <v>0</v>
      </c>
      <c r="E62" s="63">
        <v>0</v>
      </c>
      <c r="F62" s="64">
        <v>0</v>
      </c>
      <c r="G62" s="65">
        <v>1</v>
      </c>
      <c r="H62" s="66">
        <v>0</v>
      </c>
      <c r="I62" s="67">
        <v>0</v>
      </c>
      <c r="J62" s="68">
        <v>0</v>
      </c>
      <c r="K62" s="83">
        <v>0</v>
      </c>
      <c r="L62" s="70">
        <v>0</v>
      </c>
      <c r="M62" s="71">
        <v>0</v>
      </c>
      <c r="N62" s="72">
        <v>0</v>
      </c>
      <c r="O62" s="73">
        <v>0</v>
      </c>
      <c r="P62" s="4">
        <v>0</v>
      </c>
      <c r="Q62" s="74">
        <f t="shared" si="12"/>
        <v>1</v>
      </c>
      <c r="R62" s="80">
        <v>2</v>
      </c>
      <c r="S62" s="80">
        <f t="shared" si="13"/>
        <v>2</v>
      </c>
      <c r="T62" s="33">
        <f t="shared" si="14"/>
        <v>1</v>
      </c>
    </row>
    <row r="63" spans="1:20" ht="15" thickBot="1">
      <c r="A63" s="8">
        <v>34</v>
      </c>
      <c r="B63" s="89" t="s">
        <v>359</v>
      </c>
      <c r="C63" s="61">
        <f t="shared" si="11"/>
        <v>12</v>
      </c>
      <c r="D63" s="95">
        <v>0</v>
      </c>
      <c r="E63" s="96">
        <v>0</v>
      </c>
      <c r="F63" s="97">
        <v>0</v>
      </c>
      <c r="G63" s="98">
        <v>1</v>
      </c>
      <c r="H63" s="66">
        <v>0</v>
      </c>
      <c r="I63" s="67">
        <v>0</v>
      </c>
      <c r="J63" s="68">
        <v>0</v>
      </c>
      <c r="K63" s="104">
        <v>0</v>
      </c>
      <c r="L63" s="105">
        <v>0</v>
      </c>
      <c r="M63" s="106">
        <v>0</v>
      </c>
      <c r="N63" s="98">
        <v>0</v>
      </c>
      <c r="O63" s="107">
        <v>0</v>
      </c>
      <c r="P63" s="4">
        <v>0</v>
      </c>
      <c r="Q63" s="74">
        <f t="shared" si="12"/>
        <v>1</v>
      </c>
      <c r="R63" s="80">
        <v>2</v>
      </c>
      <c r="S63" s="80">
        <f t="shared" si="13"/>
        <v>2</v>
      </c>
      <c r="T63" s="33">
        <f t="shared" si="14"/>
        <v>1</v>
      </c>
    </row>
    <row r="64" spans="1:20" ht="15" thickBot="1">
      <c r="A64" s="8">
        <v>34</v>
      </c>
      <c r="B64" s="3" t="s">
        <v>568</v>
      </c>
      <c r="C64" s="61">
        <f t="shared" si="11"/>
        <v>12</v>
      </c>
      <c r="D64" s="62">
        <v>0</v>
      </c>
      <c r="E64" s="63">
        <v>0</v>
      </c>
      <c r="F64" s="64">
        <v>0</v>
      </c>
      <c r="G64" s="65">
        <v>1</v>
      </c>
      <c r="H64" s="66">
        <v>0</v>
      </c>
      <c r="I64" s="67">
        <v>0</v>
      </c>
      <c r="J64" s="68">
        <v>0</v>
      </c>
      <c r="K64" s="69">
        <v>0</v>
      </c>
      <c r="L64" s="70">
        <v>0</v>
      </c>
      <c r="M64" s="71">
        <v>0</v>
      </c>
      <c r="N64" s="72">
        <v>0</v>
      </c>
      <c r="O64" s="73">
        <v>0</v>
      </c>
      <c r="P64" s="4">
        <v>0</v>
      </c>
      <c r="Q64" s="74">
        <f t="shared" si="12"/>
        <v>1</v>
      </c>
      <c r="R64" s="80">
        <v>2</v>
      </c>
      <c r="S64" s="80">
        <f t="shared" si="13"/>
        <v>2</v>
      </c>
      <c r="T64" s="33">
        <f t="shared" si="14"/>
        <v>1</v>
      </c>
    </row>
    <row r="65" spans="1:20" ht="15" thickBot="1">
      <c r="A65" s="8">
        <v>34</v>
      </c>
      <c r="B65" s="3" t="s">
        <v>460</v>
      </c>
      <c r="C65" s="61">
        <f t="shared" si="11"/>
        <v>12</v>
      </c>
      <c r="D65" s="62">
        <v>0</v>
      </c>
      <c r="E65" s="63">
        <v>0</v>
      </c>
      <c r="F65" s="64">
        <v>0</v>
      </c>
      <c r="G65" s="65">
        <v>1</v>
      </c>
      <c r="H65" s="66">
        <v>0</v>
      </c>
      <c r="I65" s="67">
        <v>0</v>
      </c>
      <c r="J65" s="68">
        <v>0</v>
      </c>
      <c r="K65" s="69">
        <v>0</v>
      </c>
      <c r="L65" s="70">
        <v>0</v>
      </c>
      <c r="M65" s="71">
        <v>0</v>
      </c>
      <c r="N65" s="72">
        <v>0</v>
      </c>
      <c r="O65" s="73">
        <v>0</v>
      </c>
      <c r="P65" s="4">
        <v>0</v>
      </c>
      <c r="Q65" s="74">
        <f t="shared" si="12"/>
        <v>1</v>
      </c>
      <c r="R65" s="80">
        <v>2</v>
      </c>
      <c r="S65" s="80">
        <f t="shared" si="13"/>
        <v>2</v>
      </c>
      <c r="T65" s="33">
        <f t="shared" si="14"/>
        <v>1</v>
      </c>
    </row>
    <row r="66" spans="1:20" s="7" customFormat="1" ht="15" thickBot="1">
      <c r="A66" s="8">
        <v>35</v>
      </c>
      <c r="B66" s="3" t="s">
        <v>459</v>
      </c>
      <c r="C66" s="61">
        <f t="shared" si="11"/>
        <v>7</v>
      </c>
      <c r="D66" s="62">
        <v>0</v>
      </c>
      <c r="E66" s="63">
        <v>0</v>
      </c>
      <c r="F66" s="64">
        <v>1</v>
      </c>
      <c r="G66" s="65">
        <v>0</v>
      </c>
      <c r="H66" s="66">
        <v>0</v>
      </c>
      <c r="I66" s="67">
        <v>0</v>
      </c>
      <c r="J66" s="68">
        <v>0</v>
      </c>
      <c r="K66" s="69">
        <v>0</v>
      </c>
      <c r="L66" s="70">
        <v>0</v>
      </c>
      <c r="M66" s="71">
        <v>0</v>
      </c>
      <c r="N66" s="72">
        <v>0</v>
      </c>
      <c r="O66" s="73">
        <v>0</v>
      </c>
      <c r="P66" s="4">
        <v>0</v>
      </c>
      <c r="Q66" s="74">
        <f t="shared" si="12"/>
        <v>1</v>
      </c>
      <c r="R66" s="75">
        <v>2</v>
      </c>
      <c r="S66" s="75">
        <f t="shared" si="13"/>
        <v>2</v>
      </c>
      <c r="T66" s="76">
        <f t="shared" si="14"/>
        <v>1</v>
      </c>
    </row>
    <row r="67" spans="1:20" s="7" customFormat="1" ht="15" thickBot="1">
      <c r="A67" s="8">
        <v>35</v>
      </c>
      <c r="B67" s="3" t="s">
        <v>493</v>
      </c>
      <c r="C67" s="61">
        <f t="shared" si="11"/>
        <v>7</v>
      </c>
      <c r="D67" s="62">
        <v>0</v>
      </c>
      <c r="E67" s="63">
        <v>0</v>
      </c>
      <c r="F67" s="64">
        <v>1</v>
      </c>
      <c r="G67" s="65">
        <v>0</v>
      </c>
      <c r="H67" s="66">
        <v>0</v>
      </c>
      <c r="I67" s="67">
        <v>0</v>
      </c>
      <c r="J67" s="68">
        <v>0</v>
      </c>
      <c r="K67" s="69">
        <v>0</v>
      </c>
      <c r="L67" s="70">
        <v>0</v>
      </c>
      <c r="M67" s="71">
        <v>0</v>
      </c>
      <c r="N67" s="72">
        <v>0</v>
      </c>
      <c r="O67" s="73">
        <v>0</v>
      </c>
      <c r="P67" s="4">
        <v>0</v>
      </c>
      <c r="Q67" s="74">
        <f t="shared" si="12"/>
        <v>1</v>
      </c>
      <c r="R67" s="75">
        <v>2</v>
      </c>
      <c r="S67" s="75">
        <f t="shared" si="13"/>
        <v>2</v>
      </c>
      <c r="T67" s="81">
        <f t="shared" si="14"/>
        <v>1</v>
      </c>
    </row>
    <row r="68" spans="1:20" s="7" customFormat="1" ht="15" thickBot="1">
      <c r="A68" s="8">
        <v>35</v>
      </c>
      <c r="B68" s="3" t="s">
        <v>474</v>
      </c>
      <c r="C68" s="61">
        <f t="shared" si="11"/>
        <v>7</v>
      </c>
      <c r="D68" s="62">
        <v>0</v>
      </c>
      <c r="E68" s="63">
        <v>0</v>
      </c>
      <c r="F68" s="64">
        <v>1</v>
      </c>
      <c r="G68" s="65">
        <v>0</v>
      </c>
      <c r="H68" s="66">
        <v>0</v>
      </c>
      <c r="I68" s="67">
        <v>0</v>
      </c>
      <c r="J68" s="68">
        <v>0</v>
      </c>
      <c r="K68" s="69">
        <v>0</v>
      </c>
      <c r="L68" s="70">
        <v>0</v>
      </c>
      <c r="M68" s="71">
        <v>0</v>
      </c>
      <c r="N68" s="72">
        <v>0</v>
      </c>
      <c r="O68" s="73">
        <v>0</v>
      </c>
      <c r="P68" s="4">
        <v>0</v>
      </c>
      <c r="Q68" s="74">
        <f t="shared" si="12"/>
        <v>1</v>
      </c>
      <c r="R68" s="75">
        <v>2</v>
      </c>
      <c r="S68" s="75">
        <f t="shared" si="13"/>
        <v>2</v>
      </c>
      <c r="T68" s="81">
        <f t="shared" si="14"/>
        <v>1</v>
      </c>
    </row>
    <row r="69" spans="1:20" s="7" customFormat="1" ht="15" thickBot="1">
      <c r="A69" s="8">
        <v>35</v>
      </c>
      <c r="B69" s="3" t="s">
        <v>495</v>
      </c>
      <c r="C69" s="61">
        <f t="shared" si="11"/>
        <v>7</v>
      </c>
      <c r="D69" s="62">
        <v>1</v>
      </c>
      <c r="E69" s="63">
        <v>1</v>
      </c>
      <c r="F69" s="64">
        <v>0</v>
      </c>
      <c r="G69" s="65">
        <v>0</v>
      </c>
      <c r="H69" s="66">
        <v>0</v>
      </c>
      <c r="I69" s="67">
        <v>0</v>
      </c>
      <c r="J69" s="68">
        <v>0</v>
      </c>
      <c r="K69" s="69">
        <v>0</v>
      </c>
      <c r="L69" s="70">
        <v>0</v>
      </c>
      <c r="M69" s="71">
        <v>0</v>
      </c>
      <c r="N69" s="72">
        <v>0</v>
      </c>
      <c r="O69" s="73">
        <v>0</v>
      </c>
      <c r="P69" s="4">
        <v>0</v>
      </c>
      <c r="Q69" s="74">
        <f t="shared" si="12"/>
        <v>2</v>
      </c>
      <c r="R69" s="75">
        <v>2</v>
      </c>
      <c r="S69" s="75">
        <f t="shared" si="13"/>
        <v>4</v>
      </c>
      <c r="T69" s="81">
        <f t="shared" si="14"/>
        <v>2</v>
      </c>
    </row>
    <row r="70" spans="1:20" s="7" customFormat="1" ht="15" thickBot="1">
      <c r="A70" s="8">
        <v>35</v>
      </c>
      <c r="B70" s="3" t="s">
        <v>515</v>
      </c>
      <c r="C70" s="61">
        <f t="shared" si="11"/>
        <v>7</v>
      </c>
      <c r="D70" s="62">
        <v>0</v>
      </c>
      <c r="E70" s="63">
        <v>0</v>
      </c>
      <c r="F70" s="64">
        <v>1</v>
      </c>
      <c r="G70" s="65">
        <v>0</v>
      </c>
      <c r="H70" s="66">
        <v>0</v>
      </c>
      <c r="I70" s="67">
        <v>0</v>
      </c>
      <c r="J70" s="68">
        <v>0</v>
      </c>
      <c r="K70" s="69">
        <v>0</v>
      </c>
      <c r="L70" s="70">
        <v>0</v>
      </c>
      <c r="M70" s="71">
        <v>0</v>
      </c>
      <c r="N70" s="72">
        <v>0</v>
      </c>
      <c r="O70" s="73">
        <v>0</v>
      </c>
      <c r="P70" s="4">
        <v>0</v>
      </c>
      <c r="Q70" s="74">
        <f t="shared" si="12"/>
        <v>1</v>
      </c>
      <c r="R70" s="75">
        <v>2</v>
      </c>
      <c r="S70" s="75">
        <f t="shared" si="13"/>
        <v>2</v>
      </c>
      <c r="T70" s="81">
        <f t="shared" si="14"/>
        <v>1</v>
      </c>
    </row>
    <row r="71" spans="1:20" ht="15" thickBot="1">
      <c r="A71" s="8">
        <v>35</v>
      </c>
      <c r="B71" s="3" t="s">
        <v>473</v>
      </c>
      <c r="C71" s="61">
        <f t="shared" si="11"/>
        <v>7</v>
      </c>
      <c r="D71" s="62">
        <v>0</v>
      </c>
      <c r="E71" s="63">
        <v>0</v>
      </c>
      <c r="F71" s="64">
        <v>1</v>
      </c>
      <c r="G71" s="65">
        <v>0</v>
      </c>
      <c r="H71" s="66">
        <v>0</v>
      </c>
      <c r="I71" s="67">
        <v>0</v>
      </c>
      <c r="J71" s="68">
        <v>0</v>
      </c>
      <c r="K71" s="69">
        <v>0</v>
      </c>
      <c r="L71" s="70">
        <v>0</v>
      </c>
      <c r="M71" s="71">
        <v>0</v>
      </c>
      <c r="N71" s="72">
        <v>0</v>
      </c>
      <c r="O71" s="73">
        <v>0</v>
      </c>
      <c r="P71" s="4">
        <v>0</v>
      </c>
      <c r="Q71" s="74">
        <f t="shared" si="12"/>
        <v>1</v>
      </c>
      <c r="R71" s="80">
        <v>2</v>
      </c>
      <c r="S71" s="80">
        <f t="shared" si="13"/>
        <v>2</v>
      </c>
      <c r="T71" s="81">
        <f t="shared" si="14"/>
        <v>1</v>
      </c>
    </row>
    <row r="72" spans="1:20" s="7" customFormat="1" ht="15" thickBot="1">
      <c r="A72" s="8">
        <v>35</v>
      </c>
      <c r="B72" s="3" t="s">
        <v>500</v>
      </c>
      <c r="C72" s="61">
        <f t="shared" si="11"/>
        <v>7</v>
      </c>
      <c r="D72" s="62">
        <v>1</v>
      </c>
      <c r="E72" s="63">
        <v>1</v>
      </c>
      <c r="F72" s="64">
        <v>0</v>
      </c>
      <c r="G72" s="65">
        <v>0</v>
      </c>
      <c r="H72" s="66">
        <v>0</v>
      </c>
      <c r="I72" s="67">
        <v>0</v>
      </c>
      <c r="J72" s="68">
        <v>0</v>
      </c>
      <c r="K72" s="69">
        <v>0</v>
      </c>
      <c r="L72" s="70">
        <v>0</v>
      </c>
      <c r="M72" s="71">
        <v>0</v>
      </c>
      <c r="N72" s="72">
        <v>0</v>
      </c>
      <c r="O72" s="73">
        <v>0</v>
      </c>
      <c r="P72" s="4">
        <v>0</v>
      </c>
      <c r="Q72" s="74">
        <f t="shared" si="12"/>
        <v>2</v>
      </c>
      <c r="R72" s="75">
        <v>2</v>
      </c>
      <c r="S72" s="75">
        <f t="shared" si="13"/>
        <v>4</v>
      </c>
      <c r="T72" s="76">
        <f t="shared" si="14"/>
        <v>2</v>
      </c>
    </row>
    <row r="73" spans="1:20" s="7" customFormat="1" ht="15" thickBot="1">
      <c r="A73" s="8">
        <v>35</v>
      </c>
      <c r="B73" s="3" t="s">
        <v>455</v>
      </c>
      <c r="C73" s="61">
        <f t="shared" si="11"/>
        <v>7</v>
      </c>
      <c r="D73" s="62">
        <v>0</v>
      </c>
      <c r="E73" s="63">
        <v>0</v>
      </c>
      <c r="F73" s="64">
        <v>1</v>
      </c>
      <c r="G73" s="65">
        <v>0</v>
      </c>
      <c r="H73" s="66">
        <v>0</v>
      </c>
      <c r="I73" s="67">
        <v>0</v>
      </c>
      <c r="J73" s="68">
        <v>0</v>
      </c>
      <c r="K73" s="69">
        <v>0</v>
      </c>
      <c r="L73" s="70">
        <v>0</v>
      </c>
      <c r="M73" s="71">
        <v>0</v>
      </c>
      <c r="N73" s="72">
        <v>0</v>
      </c>
      <c r="O73" s="73">
        <v>0</v>
      </c>
      <c r="P73" s="4">
        <v>0</v>
      </c>
      <c r="Q73" s="74">
        <f t="shared" si="12"/>
        <v>1</v>
      </c>
      <c r="R73" s="75">
        <v>2</v>
      </c>
      <c r="S73" s="75">
        <f t="shared" si="13"/>
        <v>2</v>
      </c>
      <c r="T73" s="76">
        <f t="shared" si="14"/>
        <v>1</v>
      </c>
    </row>
    <row r="74" spans="1:20" ht="15" thickBot="1">
      <c r="A74" s="8">
        <v>36</v>
      </c>
      <c r="B74" s="3" t="s">
        <v>445</v>
      </c>
      <c r="C74" s="61">
        <f t="shared" si="11"/>
        <v>4</v>
      </c>
      <c r="D74" s="62">
        <v>0</v>
      </c>
      <c r="E74" s="63">
        <v>1</v>
      </c>
      <c r="F74" s="64">
        <v>0</v>
      </c>
      <c r="G74" s="65">
        <v>0</v>
      </c>
      <c r="H74" s="66">
        <v>0</v>
      </c>
      <c r="I74" s="67">
        <v>0</v>
      </c>
      <c r="J74" s="68">
        <v>0</v>
      </c>
      <c r="K74" s="69">
        <v>0</v>
      </c>
      <c r="L74" s="70">
        <v>0</v>
      </c>
      <c r="M74" s="71">
        <v>0</v>
      </c>
      <c r="N74" s="72">
        <v>0</v>
      </c>
      <c r="O74" s="73">
        <v>0</v>
      </c>
      <c r="P74" s="4">
        <v>0</v>
      </c>
      <c r="Q74" s="74">
        <f t="shared" si="12"/>
        <v>1</v>
      </c>
      <c r="R74" s="75">
        <v>2</v>
      </c>
      <c r="S74" s="75">
        <f t="shared" si="13"/>
        <v>2</v>
      </c>
      <c r="T74" s="76">
        <f t="shared" si="14"/>
        <v>1</v>
      </c>
    </row>
    <row r="75" spans="1:20" s="7" customFormat="1" ht="15" thickBot="1">
      <c r="A75" s="8">
        <v>36</v>
      </c>
      <c r="B75" s="3" t="s">
        <v>501</v>
      </c>
      <c r="C75" s="61">
        <f t="shared" si="11"/>
        <v>4</v>
      </c>
      <c r="D75" s="62">
        <v>0</v>
      </c>
      <c r="E75" s="63">
        <v>1</v>
      </c>
      <c r="F75" s="64">
        <v>0</v>
      </c>
      <c r="G75" s="65">
        <v>0</v>
      </c>
      <c r="H75" s="66">
        <v>0</v>
      </c>
      <c r="I75" s="67">
        <v>0</v>
      </c>
      <c r="J75" s="68">
        <v>0</v>
      </c>
      <c r="K75" s="69">
        <v>0</v>
      </c>
      <c r="L75" s="70">
        <v>0</v>
      </c>
      <c r="M75" s="71">
        <v>0</v>
      </c>
      <c r="N75" s="72">
        <v>0</v>
      </c>
      <c r="O75" s="73">
        <v>0</v>
      </c>
      <c r="P75" s="4">
        <v>0</v>
      </c>
      <c r="Q75" s="74">
        <f t="shared" si="12"/>
        <v>1</v>
      </c>
      <c r="R75" s="75">
        <v>2</v>
      </c>
      <c r="S75" s="75">
        <f t="shared" si="13"/>
        <v>2</v>
      </c>
      <c r="T75" s="76">
        <f t="shared" si="14"/>
        <v>1</v>
      </c>
    </row>
    <row r="76" spans="1:20" s="7" customFormat="1" ht="15" thickBot="1">
      <c r="A76" s="8">
        <v>36</v>
      </c>
      <c r="B76" s="3" t="s">
        <v>473</v>
      </c>
      <c r="C76" s="61">
        <f t="shared" si="11"/>
        <v>4</v>
      </c>
      <c r="D76" s="62">
        <v>0</v>
      </c>
      <c r="E76" s="63">
        <v>1</v>
      </c>
      <c r="F76" s="64">
        <v>0</v>
      </c>
      <c r="G76" s="65">
        <v>0</v>
      </c>
      <c r="H76" s="66">
        <v>0</v>
      </c>
      <c r="I76" s="67">
        <v>0</v>
      </c>
      <c r="J76" s="68">
        <v>0</v>
      </c>
      <c r="K76" s="69">
        <v>0</v>
      </c>
      <c r="L76" s="70">
        <v>0</v>
      </c>
      <c r="M76" s="71">
        <v>0</v>
      </c>
      <c r="N76" s="72">
        <v>0</v>
      </c>
      <c r="O76" s="73">
        <v>0</v>
      </c>
      <c r="P76" s="4">
        <v>0</v>
      </c>
      <c r="Q76" s="74">
        <f t="shared" si="12"/>
        <v>1</v>
      </c>
      <c r="R76" s="75">
        <v>2</v>
      </c>
      <c r="S76" s="75">
        <f t="shared" si="13"/>
        <v>2</v>
      </c>
      <c r="T76" s="76">
        <f t="shared" si="14"/>
        <v>1</v>
      </c>
    </row>
    <row r="77" spans="1:20" s="7" customFormat="1" ht="15" thickBot="1">
      <c r="A77" s="8">
        <v>36</v>
      </c>
      <c r="B77" s="3" t="s">
        <v>490</v>
      </c>
      <c r="C77" s="61">
        <f t="shared" si="11"/>
        <v>4</v>
      </c>
      <c r="D77" s="62">
        <v>0</v>
      </c>
      <c r="E77" s="63">
        <v>1</v>
      </c>
      <c r="F77" s="64">
        <v>0</v>
      </c>
      <c r="G77" s="65">
        <v>0</v>
      </c>
      <c r="H77" s="66">
        <v>0</v>
      </c>
      <c r="I77" s="67">
        <v>0</v>
      </c>
      <c r="J77" s="68">
        <v>0</v>
      </c>
      <c r="K77" s="69">
        <v>0</v>
      </c>
      <c r="L77" s="70">
        <v>0</v>
      </c>
      <c r="M77" s="71">
        <v>0</v>
      </c>
      <c r="N77" s="72">
        <v>0</v>
      </c>
      <c r="O77" s="73">
        <v>0</v>
      </c>
      <c r="P77" s="4">
        <v>0</v>
      </c>
      <c r="Q77" s="74">
        <f t="shared" si="12"/>
        <v>1</v>
      </c>
      <c r="R77" s="75">
        <v>2</v>
      </c>
      <c r="S77" s="75">
        <f t="shared" si="13"/>
        <v>2</v>
      </c>
      <c r="T77" s="76">
        <f t="shared" si="14"/>
        <v>1</v>
      </c>
    </row>
    <row r="78" spans="1:19" ht="15" thickBot="1">
      <c r="A78" s="8" t="s">
        <v>426</v>
      </c>
      <c r="B78" s="3" t="s">
        <v>513</v>
      </c>
      <c r="C78" s="61">
        <f t="shared" si="11"/>
        <v>4</v>
      </c>
      <c r="D78" s="62"/>
      <c r="E78" s="63">
        <v>1</v>
      </c>
      <c r="F78" s="64"/>
      <c r="G78" s="65"/>
      <c r="H78" s="66"/>
      <c r="I78" s="67"/>
      <c r="J78" s="68"/>
      <c r="K78" s="69"/>
      <c r="L78" s="70"/>
      <c r="M78" s="71"/>
      <c r="N78" s="72"/>
      <c r="O78" s="73"/>
      <c r="P78" s="4"/>
      <c r="Q78" s="74">
        <f t="shared" si="12"/>
        <v>1</v>
      </c>
      <c r="R78" s="80">
        <v>2</v>
      </c>
      <c r="S78" s="80">
        <f t="shared" si="13"/>
        <v>2</v>
      </c>
    </row>
    <row r="79" spans="1:20" s="7" customFormat="1" ht="15" thickBot="1">
      <c r="A79" s="8">
        <v>37</v>
      </c>
      <c r="B79" s="3" t="s">
        <v>512</v>
      </c>
      <c r="C79" s="61">
        <f aca="true" t="shared" si="15" ref="C79:C110">(1*D79)+(2*E79)+(5*F79)+(10*G79)+(20*H79)+(10*I79)+(20*J79)+(30*K79)+(12*L79)+(15*M79)+(35*N79)+(40*O79)+(10*P79)+S79</f>
        <v>3</v>
      </c>
      <c r="D79" s="62">
        <v>1</v>
      </c>
      <c r="E79" s="63">
        <v>0</v>
      </c>
      <c r="F79" s="64">
        <v>0</v>
      </c>
      <c r="G79" s="65">
        <v>0</v>
      </c>
      <c r="H79" s="66">
        <v>0</v>
      </c>
      <c r="I79" s="67">
        <v>0</v>
      </c>
      <c r="J79" s="68">
        <v>0</v>
      </c>
      <c r="K79" s="69">
        <v>0</v>
      </c>
      <c r="L79" s="70">
        <v>0</v>
      </c>
      <c r="M79" s="71">
        <v>0</v>
      </c>
      <c r="N79" s="72">
        <v>0</v>
      </c>
      <c r="O79" s="73">
        <v>0</v>
      </c>
      <c r="P79" s="4">
        <v>0</v>
      </c>
      <c r="Q79" s="74">
        <f aca="true" t="shared" si="16" ref="Q79:Q100">SUM(D79:P79)</f>
        <v>1</v>
      </c>
      <c r="R79" s="75">
        <v>2</v>
      </c>
      <c r="S79" s="75">
        <f aca="true" t="shared" si="17" ref="S79:S95">Q79*R79</f>
        <v>2</v>
      </c>
      <c r="T79" s="76">
        <f aca="true" t="shared" si="18" ref="T79:T95">SUM(D79:P79)</f>
        <v>1</v>
      </c>
    </row>
    <row r="80" spans="1:20" s="7" customFormat="1" ht="15" thickBot="1">
      <c r="A80" s="8">
        <v>37</v>
      </c>
      <c r="B80" s="3" t="s">
        <v>491</v>
      </c>
      <c r="C80" s="61">
        <f t="shared" si="15"/>
        <v>3</v>
      </c>
      <c r="D80" s="62">
        <v>1</v>
      </c>
      <c r="E80" s="63">
        <v>0</v>
      </c>
      <c r="F80" s="64">
        <v>0</v>
      </c>
      <c r="G80" s="65">
        <v>0</v>
      </c>
      <c r="H80" s="66">
        <v>0</v>
      </c>
      <c r="I80" s="67">
        <v>0</v>
      </c>
      <c r="J80" s="68">
        <v>0</v>
      </c>
      <c r="K80" s="69">
        <v>0</v>
      </c>
      <c r="L80" s="70">
        <v>0</v>
      </c>
      <c r="M80" s="71">
        <v>0</v>
      </c>
      <c r="N80" s="72">
        <v>0</v>
      </c>
      <c r="O80" s="73">
        <v>0</v>
      </c>
      <c r="P80" s="4">
        <v>0</v>
      </c>
      <c r="Q80" s="74">
        <f t="shared" si="16"/>
        <v>1</v>
      </c>
      <c r="R80" s="75">
        <v>2</v>
      </c>
      <c r="S80" s="75">
        <f t="shared" si="17"/>
        <v>2</v>
      </c>
      <c r="T80" s="76">
        <f t="shared" si="18"/>
        <v>1</v>
      </c>
    </row>
    <row r="81" spans="1:20" ht="15" thickBot="1">
      <c r="A81" s="8">
        <v>37</v>
      </c>
      <c r="B81" s="3" t="s">
        <v>479</v>
      </c>
      <c r="C81" s="61">
        <f t="shared" si="15"/>
        <v>3</v>
      </c>
      <c r="D81" s="62">
        <v>1</v>
      </c>
      <c r="E81" s="63">
        <v>0</v>
      </c>
      <c r="F81" s="64">
        <v>0</v>
      </c>
      <c r="G81" s="65">
        <v>0</v>
      </c>
      <c r="H81" s="66">
        <v>0</v>
      </c>
      <c r="I81" s="67">
        <v>0</v>
      </c>
      <c r="J81" s="68">
        <v>0</v>
      </c>
      <c r="K81" s="69">
        <v>0</v>
      </c>
      <c r="L81" s="70">
        <v>0</v>
      </c>
      <c r="M81" s="71">
        <v>0</v>
      </c>
      <c r="N81" s="72">
        <v>0</v>
      </c>
      <c r="O81" s="73">
        <v>0</v>
      </c>
      <c r="P81" s="4">
        <v>0</v>
      </c>
      <c r="Q81" s="74">
        <f t="shared" si="16"/>
        <v>1</v>
      </c>
      <c r="R81" s="80">
        <v>2</v>
      </c>
      <c r="S81" s="80">
        <f t="shared" si="17"/>
        <v>2</v>
      </c>
      <c r="T81" s="33">
        <f t="shared" si="18"/>
        <v>1</v>
      </c>
    </row>
    <row r="82" spans="2:20" ht="15" thickBot="1">
      <c r="B82" s="3" t="s">
        <v>721</v>
      </c>
      <c r="C82" s="61">
        <f t="shared" si="15"/>
        <v>0</v>
      </c>
      <c r="D82" s="62">
        <v>0</v>
      </c>
      <c r="E82" s="63">
        <v>0</v>
      </c>
      <c r="F82" s="64">
        <v>0</v>
      </c>
      <c r="G82" s="65">
        <v>0</v>
      </c>
      <c r="H82" s="66">
        <v>0</v>
      </c>
      <c r="I82" s="67">
        <v>0</v>
      </c>
      <c r="J82" s="68">
        <v>0</v>
      </c>
      <c r="K82" s="69">
        <v>0</v>
      </c>
      <c r="L82" s="70">
        <v>0</v>
      </c>
      <c r="M82" s="71">
        <v>0</v>
      </c>
      <c r="N82" s="72">
        <v>0</v>
      </c>
      <c r="O82" s="73">
        <v>0</v>
      </c>
      <c r="P82" s="4">
        <v>0</v>
      </c>
      <c r="Q82" s="74">
        <f t="shared" si="16"/>
        <v>0</v>
      </c>
      <c r="R82" s="80">
        <v>2</v>
      </c>
      <c r="S82" s="80">
        <f t="shared" si="17"/>
        <v>0</v>
      </c>
      <c r="T82" s="76">
        <f t="shared" si="18"/>
        <v>0</v>
      </c>
    </row>
    <row r="83" spans="2:20" ht="15" thickBot="1">
      <c r="B83" s="3" t="s">
        <v>722</v>
      </c>
      <c r="C83" s="61">
        <f t="shared" si="15"/>
        <v>0</v>
      </c>
      <c r="D83" s="62">
        <v>0</v>
      </c>
      <c r="E83" s="63">
        <v>0</v>
      </c>
      <c r="F83" s="64">
        <v>0</v>
      </c>
      <c r="G83" s="65">
        <v>0</v>
      </c>
      <c r="H83" s="66">
        <v>0</v>
      </c>
      <c r="I83" s="67">
        <v>0</v>
      </c>
      <c r="J83" s="68">
        <v>0</v>
      </c>
      <c r="K83" s="69">
        <v>0</v>
      </c>
      <c r="L83" s="70">
        <v>0</v>
      </c>
      <c r="M83" s="71">
        <v>0</v>
      </c>
      <c r="N83" s="72">
        <v>0</v>
      </c>
      <c r="O83" s="73">
        <v>0</v>
      </c>
      <c r="P83" s="4">
        <v>0</v>
      </c>
      <c r="Q83" s="74">
        <f t="shared" si="16"/>
        <v>0</v>
      </c>
      <c r="R83" s="80">
        <v>2</v>
      </c>
      <c r="S83" s="80">
        <f t="shared" si="17"/>
        <v>0</v>
      </c>
      <c r="T83" s="76">
        <f t="shared" si="18"/>
        <v>0</v>
      </c>
    </row>
    <row r="84" spans="2:20" ht="15" thickBot="1">
      <c r="B84" s="3" t="s">
        <v>723</v>
      </c>
      <c r="C84" s="61">
        <f t="shared" si="15"/>
        <v>0</v>
      </c>
      <c r="D84" s="62">
        <v>0</v>
      </c>
      <c r="E84" s="63">
        <v>0</v>
      </c>
      <c r="F84" s="64">
        <v>0</v>
      </c>
      <c r="G84" s="65">
        <v>0</v>
      </c>
      <c r="H84" s="66">
        <v>0</v>
      </c>
      <c r="I84" s="67">
        <v>0</v>
      </c>
      <c r="J84" s="68">
        <v>0</v>
      </c>
      <c r="K84" s="69">
        <v>0</v>
      </c>
      <c r="L84" s="70">
        <v>0</v>
      </c>
      <c r="M84" s="71">
        <v>0</v>
      </c>
      <c r="N84" s="72">
        <v>0</v>
      </c>
      <c r="O84" s="73">
        <v>0</v>
      </c>
      <c r="P84" s="4">
        <v>0</v>
      </c>
      <c r="Q84" s="74">
        <f t="shared" si="16"/>
        <v>0</v>
      </c>
      <c r="R84" s="80">
        <v>2</v>
      </c>
      <c r="S84" s="80">
        <f t="shared" si="17"/>
        <v>0</v>
      </c>
      <c r="T84" s="33">
        <f t="shared" si="18"/>
        <v>0</v>
      </c>
    </row>
    <row r="85" spans="2:20" ht="15" thickBot="1">
      <c r="B85" s="90" t="s">
        <v>724</v>
      </c>
      <c r="C85" s="61">
        <f t="shared" si="15"/>
        <v>0</v>
      </c>
      <c r="D85" s="62">
        <v>0</v>
      </c>
      <c r="E85" s="63">
        <v>0</v>
      </c>
      <c r="F85" s="64">
        <v>0</v>
      </c>
      <c r="G85" s="65">
        <v>0</v>
      </c>
      <c r="H85" s="66">
        <v>0</v>
      </c>
      <c r="I85" s="67">
        <v>0</v>
      </c>
      <c r="J85" s="68">
        <v>0</v>
      </c>
      <c r="K85" s="69">
        <v>0</v>
      </c>
      <c r="L85" s="70">
        <v>0</v>
      </c>
      <c r="M85" s="71">
        <v>0</v>
      </c>
      <c r="N85" s="72">
        <v>0</v>
      </c>
      <c r="O85" s="73">
        <v>0</v>
      </c>
      <c r="P85" s="4">
        <v>0</v>
      </c>
      <c r="Q85" s="74">
        <f t="shared" si="16"/>
        <v>0</v>
      </c>
      <c r="R85" s="80">
        <v>2</v>
      </c>
      <c r="S85" s="80">
        <f t="shared" si="17"/>
        <v>0</v>
      </c>
      <c r="T85" s="76">
        <f t="shared" si="18"/>
        <v>0</v>
      </c>
    </row>
    <row r="86" spans="2:20" ht="15" thickBot="1">
      <c r="B86" s="3" t="s">
        <v>725</v>
      </c>
      <c r="C86" s="61">
        <f t="shared" si="15"/>
        <v>0</v>
      </c>
      <c r="D86" s="62">
        <v>0</v>
      </c>
      <c r="E86" s="63">
        <v>0</v>
      </c>
      <c r="F86" s="64">
        <v>0</v>
      </c>
      <c r="G86" s="65">
        <v>0</v>
      </c>
      <c r="H86" s="66">
        <v>0</v>
      </c>
      <c r="I86" s="67">
        <v>0</v>
      </c>
      <c r="J86" s="68">
        <v>0</v>
      </c>
      <c r="K86" s="69">
        <v>0</v>
      </c>
      <c r="L86" s="70">
        <v>0</v>
      </c>
      <c r="M86" s="71">
        <v>0</v>
      </c>
      <c r="N86" s="72">
        <v>0</v>
      </c>
      <c r="O86" s="73">
        <v>0</v>
      </c>
      <c r="P86" s="4">
        <v>0</v>
      </c>
      <c r="Q86" s="74">
        <f t="shared" si="16"/>
        <v>0</v>
      </c>
      <c r="R86" s="80">
        <v>2</v>
      </c>
      <c r="S86" s="80">
        <f t="shared" si="17"/>
        <v>0</v>
      </c>
      <c r="T86" s="76">
        <f t="shared" si="18"/>
        <v>0</v>
      </c>
    </row>
    <row r="87" spans="2:20" ht="15" thickBot="1">
      <c r="B87" s="3" t="s">
        <v>726</v>
      </c>
      <c r="C87" s="61">
        <f t="shared" si="15"/>
        <v>0</v>
      </c>
      <c r="D87" s="62">
        <v>0</v>
      </c>
      <c r="E87" s="63">
        <v>0</v>
      </c>
      <c r="F87" s="64">
        <v>0</v>
      </c>
      <c r="G87" s="65">
        <v>0</v>
      </c>
      <c r="H87" s="66">
        <v>0</v>
      </c>
      <c r="I87" s="67">
        <v>0</v>
      </c>
      <c r="J87" s="68">
        <v>0</v>
      </c>
      <c r="K87" s="69">
        <v>0</v>
      </c>
      <c r="L87" s="70">
        <v>0</v>
      </c>
      <c r="M87" s="71">
        <v>0</v>
      </c>
      <c r="N87" s="72">
        <v>0</v>
      </c>
      <c r="O87" s="73">
        <v>0</v>
      </c>
      <c r="P87" s="4">
        <v>0</v>
      </c>
      <c r="Q87" s="74">
        <f t="shared" si="16"/>
        <v>0</v>
      </c>
      <c r="R87" s="80">
        <v>2</v>
      </c>
      <c r="S87" s="80">
        <f t="shared" si="17"/>
        <v>0</v>
      </c>
      <c r="T87" s="33">
        <f t="shared" si="18"/>
        <v>0</v>
      </c>
    </row>
    <row r="88" spans="2:20" ht="15" thickBot="1">
      <c r="B88" s="3" t="s">
        <v>564</v>
      </c>
      <c r="C88" s="61">
        <f t="shared" si="15"/>
        <v>0</v>
      </c>
      <c r="D88" s="62">
        <v>0</v>
      </c>
      <c r="E88" s="63">
        <v>0</v>
      </c>
      <c r="F88" s="64">
        <v>0</v>
      </c>
      <c r="G88" s="65">
        <v>0</v>
      </c>
      <c r="H88" s="66">
        <v>0</v>
      </c>
      <c r="I88" s="67">
        <v>0</v>
      </c>
      <c r="J88" s="68">
        <v>0</v>
      </c>
      <c r="K88" s="69">
        <v>0</v>
      </c>
      <c r="L88" s="70">
        <v>0</v>
      </c>
      <c r="M88" s="71">
        <v>0</v>
      </c>
      <c r="N88" s="72">
        <v>0</v>
      </c>
      <c r="O88" s="73">
        <v>0</v>
      </c>
      <c r="P88" s="4">
        <v>0</v>
      </c>
      <c r="Q88" s="74">
        <f t="shared" si="16"/>
        <v>0</v>
      </c>
      <c r="R88" s="80">
        <v>2</v>
      </c>
      <c r="S88" s="80">
        <f t="shared" si="17"/>
        <v>0</v>
      </c>
      <c r="T88" s="33">
        <f t="shared" si="18"/>
        <v>0</v>
      </c>
    </row>
    <row r="89" spans="2:20" ht="15" thickBot="1">
      <c r="B89" s="3" t="s">
        <v>727</v>
      </c>
      <c r="C89" s="61">
        <f t="shared" si="15"/>
        <v>0</v>
      </c>
      <c r="D89" s="62">
        <v>0</v>
      </c>
      <c r="E89" s="63">
        <v>0</v>
      </c>
      <c r="F89" s="64">
        <v>0</v>
      </c>
      <c r="G89" s="65">
        <v>0</v>
      </c>
      <c r="H89" s="66">
        <v>0</v>
      </c>
      <c r="I89" s="67">
        <v>0</v>
      </c>
      <c r="J89" s="68">
        <v>0</v>
      </c>
      <c r="K89" s="69">
        <v>0</v>
      </c>
      <c r="L89" s="70">
        <v>0</v>
      </c>
      <c r="M89" s="71">
        <v>0</v>
      </c>
      <c r="N89" s="72">
        <v>0</v>
      </c>
      <c r="O89" s="73">
        <v>0</v>
      </c>
      <c r="P89" s="4">
        <v>0</v>
      </c>
      <c r="Q89" s="74">
        <f t="shared" si="16"/>
        <v>0</v>
      </c>
      <c r="R89" s="80">
        <v>2</v>
      </c>
      <c r="S89" s="80">
        <f t="shared" si="17"/>
        <v>0</v>
      </c>
      <c r="T89" s="76">
        <f t="shared" si="18"/>
        <v>0</v>
      </c>
    </row>
    <row r="90" spans="2:20" ht="15" thickBot="1">
      <c r="B90" s="3" t="s">
        <v>678</v>
      </c>
      <c r="C90" s="61">
        <f t="shared" si="15"/>
        <v>0</v>
      </c>
      <c r="D90" s="62">
        <v>0</v>
      </c>
      <c r="E90" s="63">
        <v>0</v>
      </c>
      <c r="F90" s="64">
        <v>0</v>
      </c>
      <c r="G90" s="65">
        <v>0</v>
      </c>
      <c r="H90" s="66">
        <v>0</v>
      </c>
      <c r="I90" s="67">
        <v>0</v>
      </c>
      <c r="J90" s="68">
        <v>0</v>
      </c>
      <c r="K90" s="83">
        <v>0</v>
      </c>
      <c r="L90" s="70">
        <v>0</v>
      </c>
      <c r="M90" s="71">
        <v>0</v>
      </c>
      <c r="N90" s="72">
        <v>0</v>
      </c>
      <c r="O90" s="73">
        <v>0</v>
      </c>
      <c r="P90" s="4">
        <v>0</v>
      </c>
      <c r="Q90" s="74">
        <f t="shared" si="16"/>
        <v>0</v>
      </c>
      <c r="R90" s="80">
        <v>2</v>
      </c>
      <c r="S90" s="80">
        <f t="shared" si="17"/>
        <v>0</v>
      </c>
      <c r="T90" s="33">
        <f t="shared" si="18"/>
        <v>0</v>
      </c>
    </row>
    <row r="91" spans="2:20" ht="15" thickBot="1">
      <c r="B91" s="3" t="s">
        <v>728</v>
      </c>
      <c r="C91" s="61">
        <f t="shared" si="15"/>
        <v>0</v>
      </c>
      <c r="D91" s="62">
        <v>0</v>
      </c>
      <c r="E91" s="63">
        <v>0</v>
      </c>
      <c r="F91" s="64">
        <v>0</v>
      </c>
      <c r="G91" s="65">
        <v>0</v>
      </c>
      <c r="H91" s="66">
        <v>0</v>
      </c>
      <c r="I91" s="67">
        <v>0</v>
      </c>
      <c r="J91" s="68">
        <v>0</v>
      </c>
      <c r="K91" s="69">
        <v>0</v>
      </c>
      <c r="L91" s="70">
        <v>0</v>
      </c>
      <c r="M91" s="71">
        <v>0</v>
      </c>
      <c r="N91" s="72">
        <v>0</v>
      </c>
      <c r="O91" s="73">
        <v>0</v>
      </c>
      <c r="P91" s="4">
        <v>0</v>
      </c>
      <c r="Q91" s="74">
        <f t="shared" si="16"/>
        <v>0</v>
      </c>
      <c r="R91" s="80">
        <v>2</v>
      </c>
      <c r="S91" s="80">
        <f t="shared" si="17"/>
        <v>0</v>
      </c>
      <c r="T91" s="76">
        <f t="shared" si="18"/>
        <v>0</v>
      </c>
    </row>
    <row r="92" spans="2:20" ht="15" thickBot="1">
      <c r="B92" s="3" t="s">
        <v>701</v>
      </c>
      <c r="C92" s="61">
        <f t="shared" si="15"/>
        <v>0</v>
      </c>
      <c r="D92" s="62">
        <v>0</v>
      </c>
      <c r="E92" s="63">
        <v>0</v>
      </c>
      <c r="F92" s="64">
        <v>0</v>
      </c>
      <c r="G92" s="65">
        <v>0</v>
      </c>
      <c r="H92" s="66">
        <v>0</v>
      </c>
      <c r="I92" s="67">
        <v>0</v>
      </c>
      <c r="J92" s="68">
        <v>0</v>
      </c>
      <c r="K92" s="69">
        <v>0</v>
      </c>
      <c r="L92" s="70">
        <v>0</v>
      </c>
      <c r="M92" s="71">
        <v>0</v>
      </c>
      <c r="N92" s="72">
        <v>0</v>
      </c>
      <c r="O92" s="73">
        <v>0</v>
      </c>
      <c r="P92" s="4">
        <v>0</v>
      </c>
      <c r="Q92" s="74">
        <f t="shared" si="16"/>
        <v>0</v>
      </c>
      <c r="R92" s="80">
        <v>2</v>
      </c>
      <c r="S92" s="80">
        <f t="shared" si="17"/>
        <v>0</v>
      </c>
      <c r="T92" s="76">
        <f t="shared" si="18"/>
        <v>0</v>
      </c>
    </row>
    <row r="93" spans="2:20" ht="15" thickBot="1">
      <c r="B93" s="3" t="s">
        <v>673</v>
      </c>
      <c r="C93" s="61">
        <f t="shared" si="15"/>
        <v>0</v>
      </c>
      <c r="D93" s="62">
        <v>0</v>
      </c>
      <c r="E93" s="63">
        <v>0</v>
      </c>
      <c r="F93" s="64">
        <v>0</v>
      </c>
      <c r="G93" s="65">
        <v>0</v>
      </c>
      <c r="H93" s="66">
        <v>0</v>
      </c>
      <c r="I93" s="67">
        <v>0</v>
      </c>
      <c r="J93" s="68">
        <v>0</v>
      </c>
      <c r="K93" s="83">
        <v>0</v>
      </c>
      <c r="L93" s="70">
        <v>0</v>
      </c>
      <c r="M93" s="71">
        <v>0</v>
      </c>
      <c r="N93" s="72">
        <v>0</v>
      </c>
      <c r="O93" s="73">
        <v>0</v>
      </c>
      <c r="P93" s="4">
        <v>0</v>
      </c>
      <c r="Q93" s="74">
        <f t="shared" si="16"/>
        <v>0</v>
      </c>
      <c r="R93" s="80">
        <v>2</v>
      </c>
      <c r="S93" s="80">
        <f t="shared" si="17"/>
        <v>0</v>
      </c>
      <c r="T93" s="33">
        <f t="shared" si="18"/>
        <v>0</v>
      </c>
    </row>
    <row r="94" spans="2:20" ht="15" thickBot="1">
      <c r="B94" s="3" t="s">
        <v>575</v>
      </c>
      <c r="C94" s="61">
        <f t="shared" si="15"/>
        <v>0</v>
      </c>
      <c r="D94" s="62">
        <v>0</v>
      </c>
      <c r="E94" s="63">
        <v>0</v>
      </c>
      <c r="F94" s="64">
        <v>0</v>
      </c>
      <c r="G94" s="65">
        <v>0</v>
      </c>
      <c r="H94" s="66">
        <v>0</v>
      </c>
      <c r="I94" s="67">
        <v>0</v>
      </c>
      <c r="J94" s="68">
        <v>0</v>
      </c>
      <c r="K94" s="69">
        <v>0</v>
      </c>
      <c r="L94" s="70">
        <v>0</v>
      </c>
      <c r="M94" s="71">
        <v>0</v>
      </c>
      <c r="N94" s="72">
        <v>0</v>
      </c>
      <c r="O94" s="73">
        <v>0</v>
      </c>
      <c r="P94" s="4">
        <v>0</v>
      </c>
      <c r="Q94" s="74">
        <f t="shared" si="16"/>
        <v>0</v>
      </c>
      <c r="R94" s="80">
        <v>2</v>
      </c>
      <c r="S94" s="80">
        <f t="shared" si="17"/>
        <v>0</v>
      </c>
      <c r="T94" s="33">
        <f t="shared" si="18"/>
        <v>0</v>
      </c>
    </row>
    <row r="95" spans="2:20" ht="15" thickBot="1">
      <c r="B95" s="3" t="s">
        <v>729</v>
      </c>
      <c r="C95" s="61">
        <f t="shared" si="15"/>
        <v>0</v>
      </c>
      <c r="D95" s="62">
        <v>0</v>
      </c>
      <c r="E95" s="63">
        <v>0</v>
      </c>
      <c r="F95" s="64">
        <v>0</v>
      </c>
      <c r="G95" s="65">
        <v>0</v>
      </c>
      <c r="H95" s="66">
        <v>0</v>
      </c>
      <c r="I95" s="67">
        <v>0</v>
      </c>
      <c r="J95" s="68">
        <v>0</v>
      </c>
      <c r="K95" s="69">
        <v>0</v>
      </c>
      <c r="L95" s="70">
        <v>0</v>
      </c>
      <c r="M95" s="71">
        <v>0</v>
      </c>
      <c r="N95" s="72">
        <v>0</v>
      </c>
      <c r="O95" s="73">
        <v>0</v>
      </c>
      <c r="P95" s="4">
        <v>0</v>
      </c>
      <c r="Q95" s="74">
        <f t="shared" si="16"/>
        <v>0</v>
      </c>
      <c r="R95" s="80">
        <v>2</v>
      </c>
      <c r="S95" s="80">
        <f t="shared" si="17"/>
        <v>0</v>
      </c>
      <c r="T95" s="33">
        <f t="shared" si="18"/>
        <v>0</v>
      </c>
    </row>
    <row r="96" spans="2:20" ht="15" thickBot="1">
      <c r="B96" s="3" t="s">
        <v>730</v>
      </c>
      <c r="C96" s="61">
        <f t="shared" si="15"/>
        <v>0</v>
      </c>
      <c r="D96" s="62">
        <v>0</v>
      </c>
      <c r="E96" s="63">
        <v>0</v>
      </c>
      <c r="F96" s="64">
        <v>0</v>
      </c>
      <c r="G96" s="65">
        <v>0</v>
      </c>
      <c r="H96" s="66">
        <v>0</v>
      </c>
      <c r="I96" s="67">
        <v>0</v>
      </c>
      <c r="J96" s="68">
        <v>0</v>
      </c>
      <c r="K96" s="69">
        <v>0</v>
      </c>
      <c r="L96" s="70">
        <v>0</v>
      </c>
      <c r="M96" s="71">
        <v>0</v>
      </c>
      <c r="N96" s="72">
        <v>0</v>
      </c>
      <c r="O96" s="73">
        <v>0</v>
      </c>
      <c r="P96" s="4">
        <v>0</v>
      </c>
      <c r="Q96" s="74">
        <f t="shared" si="16"/>
        <v>0</v>
      </c>
      <c r="R96" s="80">
        <v>2</v>
      </c>
      <c r="S96" s="80">
        <f aca="true" t="shared" si="19" ref="S96:S126">Q96*R96</f>
        <v>0</v>
      </c>
      <c r="T96" s="33">
        <f aca="true" t="shared" si="20" ref="T96:T126">SUM(D96:P96)</f>
        <v>0</v>
      </c>
    </row>
    <row r="97" spans="2:20" ht="15" thickBot="1">
      <c r="B97" s="3" t="s">
        <v>731</v>
      </c>
      <c r="C97" s="61">
        <f t="shared" si="15"/>
        <v>0</v>
      </c>
      <c r="D97" s="62">
        <v>0</v>
      </c>
      <c r="E97" s="63">
        <v>0</v>
      </c>
      <c r="F97" s="64">
        <v>0</v>
      </c>
      <c r="G97" s="65">
        <v>0</v>
      </c>
      <c r="H97" s="66">
        <v>0</v>
      </c>
      <c r="I97" s="67">
        <v>0</v>
      </c>
      <c r="J97" s="68">
        <v>0</v>
      </c>
      <c r="K97" s="69">
        <v>0</v>
      </c>
      <c r="L97" s="70">
        <v>0</v>
      </c>
      <c r="M97" s="71">
        <v>0</v>
      </c>
      <c r="N97" s="72">
        <v>0</v>
      </c>
      <c r="O97" s="73">
        <v>0</v>
      </c>
      <c r="P97" s="4">
        <v>0</v>
      </c>
      <c r="Q97" s="74">
        <f t="shared" si="16"/>
        <v>0</v>
      </c>
      <c r="R97" s="80">
        <v>2</v>
      </c>
      <c r="S97" s="80">
        <f t="shared" si="19"/>
        <v>0</v>
      </c>
      <c r="T97" s="76">
        <f t="shared" si="20"/>
        <v>0</v>
      </c>
    </row>
    <row r="98" spans="2:20" ht="15" thickBot="1">
      <c r="B98" s="3" t="s">
        <v>732</v>
      </c>
      <c r="C98" s="61">
        <f t="shared" si="15"/>
        <v>0</v>
      </c>
      <c r="D98" s="62">
        <v>0</v>
      </c>
      <c r="E98" s="63">
        <v>0</v>
      </c>
      <c r="F98" s="64">
        <v>0</v>
      </c>
      <c r="G98" s="65">
        <v>0</v>
      </c>
      <c r="H98" s="66">
        <v>0</v>
      </c>
      <c r="I98" s="67">
        <v>0</v>
      </c>
      <c r="J98" s="68">
        <v>0</v>
      </c>
      <c r="K98" s="83">
        <v>0</v>
      </c>
      <c r="L98" s="70">
        <v>0</v>
      </c>
      <c r="M98" s="71">
        <v>0</v>
      </c>
      <c r="N98" s="72">
        <v>0</v>
      </c>
      <c r="O98" s="73">
        <v>0</v>
      </c>
      <c r="P98" s="4">
        <v>0</v>
      </c>
      <c r="Q98" s="74">
        <f t="shared" si="16"/>
        <v>0</v>
      </c>
      <c r="R98" s="80">
        <v>2</v>
      </c>
      <c r="S98" s="80">
        <f t="shared" si="19"/>
        <v>0</v>
      </c>
      <c r="T98" s="76">
        <f t="shared" si="20"/>
        <v>0</v>
      </c>
    </row>
    <row r="99" spans="2:20" ht="15" thickBot="1">
      <c r="B99" s="3" t="s">
        <v>733</v>
      </c>
      <c r="C99" s="61">
        <f t="shared" si="15"/>
        <v>0</v>
      </c>
      <c r="D99" s="62">
        <v>0</v>
      </c>
      <c r="E99" s="63">
        <v>0</v>
      </c>
      <c r="F99" s="64">
        <v>0</v>
      </c>
      <c r="G99" s="65">
        <v>0</v>
      </c>
      <c r="H99" s="66">
        <v>0</v>
      </c>
      <c r="I99" s="67">
        <v>0</v>
      </c>
      <c r="J99" s="68">
        <v>0</v>
      </c>
      <c r="K99" s="69">
        <v>0</v>
      </c>
      <c r="L99" s="70">
        <v>0</v>
      </c>
      <c r="M99" s="71">
        <v>0</v>
      </c>
      <c r="N99" s="72">
        <v>0</v>
      </c>
      <c r="O99" s="73">
        <v>0</v>
      </c>
      <c r="P99" s="4">
        <v>0</v>
      </c>
      <c r="Q99" s="74">
        <f t="shared" si="16"/>
        <v>0</v>
      </c>
      <c r="R99" s="80">
        <v>2</v>
      </c>
      <c r="S99" s="80">
        <f t="shared" si="19"/>
        <v>0</v>
      </c>
      <c r="T99" s="76">
        <f t="shared" si="20"/>
        <v>0</v>
      </c>
    </row>
    <row r="100" spans="2:20" ht="15" thickBot="1">
      <c r="B100" s="3" t="s">
        <v>734</v>
      </c>
      <c r="C100" s="61">
        <f t="shared" si="15"/>
        <v>0</v>
      </c>
      <c r="D100" s="62">
        <v>0</v>
      </c>
      <c r="E100" s="63">
        <v>0</v>
      </c>
      <c r="F100" s="64">
        <v>0</v>
      </c>
      <c r="G100" s="65">
        <v>0</v>
      </c>
      <c r="H100" s="66">
        <v>0</v>
      </c>
      <c r="I100" s="67">
        <v>0</v>
      </c>
      <c r="J100" s="68">
        <v>0</v>
      </c>
      <c r="K100" s="83">
        <v>0</v>
      </c>
      <c r="L100" s="70">
        <v>0</v>
      </c>
      <c r="M100" s="71">
        <v>0</v>
      </c>
      <c r="N100" s="72">
        <v>0</v>
      </c>
      <c r="O100" s="73">
        <v>0</v>
      </c>
      <c r="P100" s="4">
        <v>0</v>
      </c>
      <c r="Q100" s="74">
        <f t="shared" si="16"/>
        <v>0</v>
      </c>
      <c r="R100" s="80">
        <v>2</v>
      </c>
      <c r="S100" s="80">
        <f t="shared" si="19"/>
        <v>0</v>
      </c>
      <c r="T100" s="33">
        <f t="shared" si="20"/>
        <v>0</v>
      </c>
    </row>
    <row r="101" spans="2:20" ht="15" thickBot="1">
      <c r="B101" s="3" t="s">
        <v>735</v>
      </c>
      <c r="C101" s="61">
        <f t="shared" si="15"/>
        <v>0</v>
      </c>
      <c r="D101" s="62">
        <v>0</v>
      </c>
      <c r="E101" s="63">
        <v>0</v>
      </c>
      <c r="F101" s="64">
        <v>0</v>
      </c>
      <c r="G101" s="65">
        <v>0</v>
      </c>
      <c r="H101" s="66">
        <v>0</v>
      </c>
      <c r="I101" s="67">
        <v>0</v>
      </c>
      <c r="J101" s="68">
        <v>0</v>
      </c>
      <c r="K101" s="69">
        <v>0</v>
      </c>
      <c r="L101" s="70">
        <v>0</v>
      </c>
      <c r="M101" s="71">
        <v>0</v>
      </c>
      <c r="N101" s="72">
        <v>0</v>
      </c>
      <c r="O101" s="73">
        <v>0</v>
      </c>
      <c r="P101" s="4">
        <v>0</v>
      </c>
      <c r="Q101" s="74">
        <f aca="true" t="shared" si="21" ref="Q101:Q132">SUM(D101:P101)</f>
        <v>0</v>
      </c>
      <c r="R101" s="80">
        <v>2</v>
      </c>
      <c r="S101" s="80">
        <f t="shared" si="19"/>
        <v>0</v>
      </c>
      <c r="T101" s="33">
        <f t="shared" si="20"/>
        <v>0</v>
      </c>
    </row>
    <row r="102" spans="2:20" ht="15" thickBot="1">
      <c r="B102" s="3" t="s">
        <v>736</v>
      </c>
      <c r="C102" s="61">
        <f t="shared" si="15"/>
        <v>0</v>
      </c>
      <c r="D102" s="62">
        <v>0</v>
      </c>
      <c r="E102" s="63">
        <v>0</v>
      </c>
      <c r="F102" s="64">
        <v>0</v>
      </c>
      <c r="G102" s="65">
        <v>0</v>
      </c>
      <c r="H102" s="66">
        <v>0</v>
      </c>
      <c r="I102" s="67">
        <v>0</v>
      </c>
      <c r="J102" s="68">
        <v>0</v>
      </c>
      <c r="K102" s="83">
        <v>0</v>
      </c>
      <c r="L102" s="70">
        <v>0</v>
      </c>
      <c r="M102" s="71">
        <v>0</v>
      </c>
      <c r="N102" s="72">
        <v>0</v>
      </c>
      <c r="O102" s="73">
        <v>0</v>
      </c>
      <c r="P102" s="4">
        <v>0</v>
      </c>
      <c r="Q102" s="74">
        <f t="shared" si="21"/>
        <v>0</v>
      </c>
      <c r="R102" s="80">
        <v>2</v>
      </c>
      <c r="S102" s="80">
        <f t="shared" si="19"/>
        <v>0</v>
      </c>
      <c r="T102" s="33">
        <f t="shared" si="20"/>
        <v>0</v>
      </c>
    </row>
    <row r="103" spans="1:20" s="78" customFormat="1" ht="15" thickBot="1">
      <c r="A103" s="8"/>
      <c r="B103" s="3" t="s">
        <v>466</v>
      </c>
      <c r="C103" s="61">
        <f t="shared" si="15"/>
        <v>0</v>
      </c>
      <c r="D103" s="62">
        <v>0</v>
      </c>
      <c r="E103" s="63">
        <v>0</v>
      </c>
      <c r="F103" s="64">
        <v>0</v>
      </c>
      <c r="G103" s="65">
        <v>0</v>
      </c>
      <c r="H103" s="66">
        <v>0</v>
      </c>
      <c r="I103" s="67">
        <v>0</v>
      </c>
      <c r="J103" s="68">
        <v>0</v>
      </c>
      <c r="K103" s="69">
        <v>0</v>
      </c>
      <c r="L103" s="70">
        <v>0</v>
      </c>
      <c r="M103" s="71">
        <v>0</v>
      </c>
      <c r="N103" s="72">
        <v>0</v>
      </c>
      <c r="O103" s="73">
        <v>0</v>
      </c>
      <c r="P103" s="4">
        <v>0</v>
      </c>
      <c r="Q103" s="74">
        <f t="shared" si="21"/>
        <v>0</v>
      </c>
      <c r="R103" s="75">
        <v>2</v>
      </c>
      <c r="S103" s="75">
        <f t="shared" si="19"/>
        <v>0</v>
      </c>
      <c r="T103" s="77">
        <f t="shared" si="20"/>
        <v>0</v>
      </c>
    </row>
    <row r="104" spans="2:20" ht="15" thickBot="1">
      <c r="B104" s="3" t="s">
        <v>702</v>
      </c>
      <c r="C104" s="61">
        <f t="shared" si="15"/>
        <v>0</v>
      </c>
      <c r="D104" s="62">
        <v>0</v>
      </c>
      <c r="E104" s="63">
        <v>0</v>
      </c>
      <c r="F104" s="64">
        <v>0</v>
      </c>
      <c r="G104" s="65">
        <v>0</v>
      </c>
      <c r="H104" s="66">
        <v>0</v>
      </c>
      <c r="I104" s="67">
        <v>0</v>
      </c>
      <c r="J104" s="68">
        <v>0</v>
      </c>
      <c r="K104" s="83">
        <v>0</v>
      </c>
      <c r="L104" s="70">
        <v>0</v>
      </c>
      <c r="M104" s="71">
        <v>0</v>
      </c>
      <c r="N104" s="72">
        <v>0</v>
      </c>
      <c r="O104" s="73">
        <v>0</v>
      </c>
      <c r="P104" s="4">
        <v>0</v>
      </c>
      <c r="Q104" s="74">
        <f t="shared" si="21"/>
        <v>0</v>
      </c>
      <c r="R104" s="80">
        <v>2</v>
      </c>
      <c r="S104" s="80">
        <f t="shared" si="19"/>
        <v>0</v>
      </c>
      <c r="T104" s="76">
        <f t="shared" si="20"/>
        <v>0</v>
      </c>
    </row>
    <row r="105" spans="2:20" ht="15" thickBot="1">
      <c r="B105" s="3" t="s">
        <v>737</v>
      </c>
      <c r="C105" s="61">
        <f t="shared" si="15"/>
        <v>0</v>
      </c>
      <c r="D105" s="62">
        <v>0</v>
      </c>
      <c r="E105" s="63">
        <v>0</v>
      </c>
      <c r="F105" s="64">
        <v>0</v>
      </c>
      <c r="G105" s="65">
        <v>0</v>
      </c>
      <c r="H105" s="66">
        <v>0</v>
      </c>
      <c r="I105" s="67">
        <v>0</v>
      </c>
      <c r="J105" s="68">
        <v>0</v>
      </c>
      <c r="K105" s="69">
        <v>0</v>
      </c>
      <c r="L105" s="70">
        <v>0</v>
      </c>
      <c r="M105" s="71">
        <v>0</v>
      </c>
      <c r="N105" s="72">
        <v>0</v>
      </c>
      <c r="O105" s="73">
        <v>0</v>
      </c>
      <c r="P105" s="4">
        <v>0</v>
      </c>
      <c r="Q105" s="74">
        <f t="shared" si="21"/>
        <v>0</v>
      </c>
      <c r="R105" s="80">
        <v>2</v>
      </c>
      <c r="S105" s="80">
        <f t="shared" si="19"/>
        <v>0</v>
      </c>
      <c r="T105" s="76">
        <f t="shared" si="20"/>
        <v>0</v>
      </c>
    </row>
    <row r="106" spans="1:20" s="78" customFormat="1" ht="15" thickBot="1">
      <c r="A106" s="8"/>
      <c r="B106" s="3" t="s">
        <v>530</v>
      </c>
      <c r="C106" s="61">
        <f t="shared" si="15"/>
        <v>0</v>
      </c>
      <c r="D106" s="62">
        <v>0</v>
      </c>
      <c r="E106" s="63">
        <v>0</v>
      </c>
      <c r="F106" s="64">
        <v>0</v>
      </c>
      <c r="G106" s="65">
        <v>0</v>
      </c>
      <c r="H106" s="66">
        <v>0</v>
      </c>
      <c r="I106" s="67">
        <v>0</v>
      </c>
      <c r="J106" s="68">
        <v>0</v>
      </c>
      <c r="K106" s="69">
        <v>0</v>
      </c>
      <c r="L106" s="70">
        <v>0</v>
      </c>
      <c r="M106" s="71">
        <v>0</v>
      </c>
      <c r="N106" s="72">
        <v>0</v>
      </c>
      <c r="O106" s="73">
        <v>0</v>
      </c>
      <c r="P106" s="4">
        <v>0</v>
      </c>
      <c r="Q106" s="74">
        <f t="shared" si="21"/>
        <v>0</v>
      </c>
      <c r="R106" s="75">
        <v>2</v>
      </c>
      <c r="S106" s="75">
        <f t="shared" si="19"/>
        <v>0</v>
      </c>
      <c r="T106" s="33">
        <f t="shared" si="20"/>
        <v>0</v>
      </c>
    </row>
    <row r="107" spans="2:20" ht="15" thickBot="1">
      <c r="B107" s="3" t="s">
        <v>738</v>
      </c>
      <c r="C107" s="61">
        <f t="shared" si="15"/>
        <v>0</v>
      </c>
      <c r="D107" s="62">
        <v>0</v>
      </c>
      <c r="E107" s="63">
        <v>0</v>
      </c>
      <c r="F107" s="64">
        <v>0</v>
      </c>
      <c r="G107" s="65">
        <v>0</v>
      </c>
      <c r="H107" s="66">
        <v>0</v>
      </c>
      <c r="I107" s="67">
        <v>0</v>
      </c>
      <c r="J107" s="68">
        <v>0</v>
      </c>
      <c r="K107" s="83">
        <v>0</v>
      </c>
      <c r="L107" s="70">
        <v>0</v>
      </c>
      <c r="M107" s="71">
        <v>0</v>
      </c>
      <c r="N107" s="72">
        <v>0</v>
      </c>
      <c r="O107" s="73">
        <v>0</v>
      </c>
      <c r="P107" s="4">
        <v>0</v>
      </c>
      <c r="Q107" s="74">
        <f t="shared" si="21"/>
        <v>0</v>
      </c>
      <c r="R107" s="80">
        <v>2</v>
      </c>
      <c r="S107" s="80">
        <f t="shared" si="19"/>
        <v>0</v>
      </c>
      <c r="T107" s="76">
        <f t="shared" si="20"/>
        <v>0</v>
      </c>
    </row>
    <row r="108" spans="2:20" ht="15" thickBot="1">
      <c r="B108" s="3" t="s">
        <v>739</v>
      </c>
      <c r="C108" s="61">
        <f t="shared" si="15"/>
        <v>0</v>
      </c>
      <c r="D108" s="62">
        <v>0</v>
      </c>
      <c r="E108" s="63">
        <v>0</v>
      </c>
      <c r="F108" s="64">
        <v>0</v>
      </c>
      <c r="G108" s="65">
        <v>0</v>
      </c>
      <c r="H108" s="66">
        <v>0</v>
      </c>
      <c r="I108" s="67">
        <v>0</v>
      </c>
      <c r="J108" s="68">
        <v>0</v>
      </c>
      <c r="K108" s="69">
        <v>0</v>
      </c>
      <c r="L108" s="70">
        <v>0</v>
      </c>
      <c r="M108" s="71">
        <v>0</v>
      </c>
      <c r="N108" s="72">
        <v>0</v>
      </c>
      <c r="O108" s="73">
        <v>0</v>
      </c>
      <c r="P108" s="4">
        <v>0</v>
      </c>
      <c r="Q108" s="74">
        <f t="shared" si="21"/>
        <v>0</v>
      </c>
      <c r="R108" s="80">
        <v>2</v>
      </c>
      <c r="S108" s="80">
        <f t="shared" si="19"/>
        <v>0</v>
      </c>
      <c r="T108" s="33">
        <f t="shared" si="20"/>
        <v>0</v>
      </c>
    </row>
    <row r="109" spans="2:20" ht="15" thickBot="1">
      <c r="B109" s="3" t="s">
        <v>656</v>
      </c>
      <c r="C109" s="61">
        <f t="shared" si="15"/>
        <v>0</v>
      </c>
      <c r="D109" s="62">
        <v>0</v>
      </c>
      <c r="E109" s="63">
        <v>0</v>
      </c>
      <c r="F109" s="64">
        <v>0</v>
      </c>
      <c r="G109" s="65">
        <v>0</v>
      </c>
      <c r="H109" s="66">
        <v>0</v>
      </c>
      <c r="I109" s="67">
        <v>0</v>
      </c>
      <c r="J109" s="68">
        <v>0</v>
      </c>
      <c r="K109" s="69">
        <v>0</v>
      </c>
      <c r="L109" s="70">
        <v>0</v>
      </c>
      <c r="M109" s="71">
        <v>0</v>
      </c>
      <c r="N109" s="72">
        <v>0</v>
      </c>
      <c r="O109" s="73">
        <v>0</v>
      </c>
      <c r="P109" s="4">
        <v>0</v>
      </c>
      <c r="Q109" s="74">
        <f t="shared" si="21"/>
        <v>0</v>
      </c>
      <c r="R109" s="80">
        <v>2</v>
      </c>
      <c r="S109" s="80">
        <f t="shared" si="19"/>
        <v>0</v>
      </c>
      <c r="T109" s="76">
        <f t="shared" si="20"/>
        <v>0</v>
      </c>
    </row>
    <row r="110" spans="2:20" ht="15" thickBot="1">
      <c r="B110" s="3" t="s">
        <v>740</v>
      </c>
      <c r="C110" s="61">
        <f t="shared" si="15"/>
        <v>0</v>
      </c>
      <c r="D110" s="62">
        <v>0</v>
      </c>
      <c r="E110" s="63">
        <v>0</v>
      </c>
      <c r="F110" s="64">
        <v>0</v>
      </c>
      <c r="G110" s="65">
        <v>0</v>
      </c>
      <c r="H110" s="66">
        <v>0</v>
      </c>
      <c r="I110" s="67">
        <v>0</v>
      </c>
      <c r="J110" s="68">
        <v>0</v>
      </c>
      <c r="K110" s="69">
        <v>0</v>
      </c>
      <c r="L110" s="70">
        <v>0</v>
      </c>
      <c r="M110" s="71">
        <v>0</v>
      </c>
      <c r="N110" s="72">
        <v>0</v>
      </c>
      <c r="O110" s="73">
        <v>0</v>
      </c>
      <c r="P110" s="4">
        <v>0</v>
      </c>
      <c r="Q110" s="74">
        <f t="shared" si="21"/>
        <v>0</v>
      </c>
      <c r="R110" s="75">
        <v>2</v>
      </c>
      <c r="S110" s="75">
        <f t="shared" si="19"/>
        <v>0</v>
      </c>
      <c r="T110" s="76">
        <f t="shared" si="20"/>
        <v>0</v>
      </c>
    </row>
    <row r="111" spans="2:20" ht="15" thickBot="1">
      <c r="B111" s="3" t="s">
        <v>741</v>
      </c>
      <c r="C111" s="61">
        <f aca="true" t="shared" si="22" ref="C111:C133">(1*D111)+(2*E111)+(5*F111)+(10*G111)+(20*H111)+(10*I111)+(20*J111)+(30*K111)+(12*L111)+(15*M111)+(35*N111)+(40*O111)+(10*P111)+S111</f>
        <v>0</v>
      </c>
      <c r="D111" s="62">
        <v>0</v>
      </c>
      <c r="E111" s="63">
        <v>0</v>
      </c>
      <c r="F111" s="64">
        <v>0</v>
      </c>
      <c r="G111" s="65">
        <v>0</v>
      </c>
      <c r="H111" s="66">
        <v>0</v>
      </c>
      <c r="I111" s="67">
        <v>0</v>
      </c>
      <c r="J111" s="68">
        <v>0</v>
      </c>
      <c r="K111" s="83">
        <v>0</v>
      </c>
      <c r="L111" s="70">
        <v>0</v>
      </c>
      <c r="M111" s="71">
        <v>0</v>
      </c>
      <c r="N111" s="72">
        <v>0</v>
      </c>
      <c r="O111" s="73">
        <v>0</v>
      </c>
      <c r="P111" s="4">
        <v>0</v>
      </c>
      <c r="Q111" s="74">
        <f t="shared" si="21"/>
        <v>0</v>
      </c>
      <c r="R111" s="80">
        <v>2</v>
      </c>
      <c r="S111" s="80">
        <f t="shared" si="19"/>
        <v>0</v>
      </c>
      <c r="T111" s="76">
        <f t="shared" si="20"/>
        <v>0</v>
      </c>
    </row>
    <row r="112" spans="2:20" ht="15" thickBot="1">
      <c r="B112" s="3" t="s">
        <v>742</v>
      </c>
      <c r="C112" s="61">
        <f t="shared" si="22"/>
        <v>0</v>
      </c>
      <c r="D112" s="62">
        <v>0</v>
      </c>
      <c r="E112" s="63">
        <v>0</v>
      </c>
      <c r="F112" s="64">
        <v>0</v>
      </c>
      <c r="G112" s="65">
        <v>0</v>
      </c>
      <c r="H112" s="66">
        <v>0</v>
      </c>
      <c r="I112" s="67">
        <v>0</v>
      </c>
      <c r="J112" s="68">
        <v>0</v>
      </c>
      <c r="K112" s="69">
        <v>0</v>
      </c>
      <c r="L112" s="70">
        <v>0</v>
      </c>
      <c r="M112" s="71">
        <v>0</v>
      </c>
      <c r="N112" s="72">
        <v>0</v>
      </c>
      <c r="O112" s="73">
        <v>0</v>
      </c>
      <c r="P112" s="4">
        <v>0</v>
      </c>
      <c r="Q112" s="74">
        <f t="shared" si="21"/>
        <v>0</v>
      </c>
      <c r="R112" s="80">
        <v>2</v>
      </c>
      <c r="S112" s="80">
        <f t="shared" si="19"/>
        <v>0</v>
      </c>
      <c r="T112" s="33">
        <f t="shared" si="20"/>
        <v>0</v>
      </c>
    </row>
    <row r="113" spans="2:20" ht="15" thickBot="1">
      <c r="B113" s="3" t="s">
        <v>511</v>
      </c>
      <c r="C113" s="61">
        <f t="shared" si="22"/>
        <v>0</v>
      </c>
      <c r="D113" s="62">
        <v>0</v>
      </c>
      <c r="E113" s="63">
        <v>0</v>
      </c>
      <c r="F113" s="64">
        <v>0</v>
      </c>
      <c r="G113" s="65">
        <v>0</v>
      </c>
      <c r="H113" s="66">
        <v>0</v>
      </c>
      <c r="I113" s="67">
        <v>0</v>
      </c>
      <c r="J113" s="68">
        <v>0</v>
      </c>
      <c r="K113" s="69">
        <v>0</v>
      </c>
      <c r="L113" s="70">
        <v>0</v>
      </c>
      <c r="M113" s="71">
        <v>0</v>
      </c>
      <c r="N113" s="72">
        <v>0</v>
      </c>
      <c r="O113" s="73">
        <v>0</v>
      </c>
      <c r="P113" s="4">
        <v>0</v>
      </c>
      <c r="Q113" s="74">
        <f t="shared" si="21"/>
        <v>0</v>
      </c>
      <c r="R113" s="80">
        <v>2</v>
      </c>
      <c r="S113" s="80">
        <f t="shared" si="19"/>
        <v>0</v>
      </c>
      <c r="T113" s="76">
        <f t="shared" si="20"/>
        <v>0</v>
      </c>
    </row>
    <row r="114" spans="1:20" s="84" customFormat="1" ht="15" thickBot="1">
      <c r="A114" s="8"/>
      <c r="B114" s="3" t="s">
        <v>591</v>
      </c>
      <c r="C114" s="61">
        <f t="shared" si="22"/>
        <v>0</v>
      </c>
      <c r="D114" s="62">
        <v>0</v>
      </c>
      <c r="E114" s="63">
        <v>0</v>
      </c>
      <c r="F114" s="64">
        <v>0</v>
      </c>
      <c r="G114" s="65">
        <v>0</v>
      </c>
      <c r="H114" s="66">
        <v>0</v>
      </c>
      <c r="I114" s="67">
        <v>0</v>
      </c>
      <c r="J114" s="68">
        <v>0</v>
      </c>
      <c r="K114" s="69">
        <v>0</v>
      </c>
      <c r="L114" s="70">
        <v>0</v>
      </c>
      <c r="M114" s="71">
        <v>0</v>
      </c>
      <c r="N114" s="72">
        <v>0</v>
      </c>
      <c r="O114" s="73">
        <v>0</v>
      </c>
      <c r="P114" s="4">
        <v>0</v>
      </c>
      <c r="Q114" s="74">
        <f t="shared" si="21"/>
        <v>0</v>
      </c>
      <c r="R114" s="75">
        <v>2</v>
      </c>
      <c r="S114" s="75">
        <f t="shared" si="19"/>
        <v>0</v>
      </c>
      <c r="T114" s="77">
        <f t="shared" si="20"/>
        <v>0</v>
      </c>
    </row>
    <row r="115" spans="2:20" ht="15" thickBot="1">
      <c r="B115" s="3" t="s">
        <v>743</v>
      </c>
      <c r="C115" s="61">
        <f t="shared" si="22"/>
        <v>0</v>
      </c>
      <c r="D115" s="62">
        <v>0</v>
      </c>
      <c r="E115" s="63">
        <v>0</v>
      </c>
      <c r="F115" s="64">
        <v>0</v>
      </c>
      <c r="G115" s="65">
        <v>0</v>
      </c>
      <c r="H115" s="66">
        <v>0</v>
      </c>
      <c r="I115" s="67">
        <v>0</v>
      </c>
      <c r="J115" s="68">
        <v>0</v>
      </c>
      <c r="K115" s="69">
        <v>0</v>
      </c>
      <c r="L115" s="70">
        <v>0</v>
      </c>
      <c r="M115" s="71">
        <v>0</v>
      </c>
      <c r="N115" s="72">
        <v>0</v>
      </c>
      <c r="O115" s="73">
        <v>0</v>
      </c>
      <c r="P115" s="4">
        <v>0</v>
      </c>
      <c r="Q115" s="74">
        <f t="shared" si="21"/>
        <v>0</v>
      </c>
      <c r="R115" s="80">
        <v>2</v>
      </c>
      <c r="S115" s="80">
        <f t="shared" si="19"/>
        <v>0</v>
      </c>
      <c r="T115" s="33">
        <f t="shared" si="20"/>
        <v>0</v>
      </c>
    </row>
    <row r="116" spans="2:20" ht="15" thickBot="1">
      <c r="B116" s="3" t="s">
        <v>744</v>
      </c>
      <c r="C116" s="61">
        <f t="shared" si="22"/>
        <v>0</v>
      </c>
      <c r="D116" s="62">
        <v>0</v>
      </c>
      <c r="E116" s="63">
        <v>0</v>
      </c>
      <c r="F116" s="64">
        <v>0</v>
      </c>
      <c r="G116" s="65">
        <v>0</v>
      </c>
      <c r="H116" s="66">
        <v>0</v>
      </c>
      <c r="I116" s="67">
        <v>0</v>
      </c>
      <c r="J116" s="68">
        <v>0</v>
      </c>
      <c r="K116" s="69">
        <v>0</v>
      </c>
      <c r="L116" s="70">
        <v>0</v>
      </c>
      <c r="M116" s="71">
        <v>0</v>
      </c>
      <c r="N116" s="72">
        <v>0</v>
      </c>
      <c r="O116" s="73">
        <v>0</v>
      </c>
      <c r="P116" s="4">
        <v>0</v>
      </c>
      <c r="Q116" s="74">
        <f t="shared" si="21"/>
        <v>0</v>
      </c>
      <c r="R116" s="80">
        <v>2</v>
      </c>
      <c r="S116" s="80">
        <f t="shared" si="19"/>
        <v>0</v>
      </c>
      <c r="T116" s="33">
        <f t="shared" si="20"/>
        <v>0</v>
      </c>
    </row>
    <row r="117" spans="2:20" ht="15" thickBot="1">
      <c r="B117" s="3" t="s">
        <v>528</v>
      </c>
      <c r="C117" s="61">
        <f t="shared" si="22"/>
        <v>0</v>
      </c>
      <c r="D117" s="62">
        <v>0</v>
      </c>
      <c r="E117" s="63">
        <v>0</v>
      </c>
      <c r="F117" s="64">
        <v>0</v>
      </c>
      <c r="G117" s="65">
        <v>0</v>
      </c>
      <c r="H117" s="66">
        <v>0</v>
      </c>
      <c r="I117" s="67">
        <v>0</v>
      </c>
      <c r="J117" s="68">
        <v>0</v>
      </c>
      <c r="K117" s="69">
        <v>0</v>
      </c>
      <c r="L117" s="70">
        <v>0</v>
      </c>
      <c r="M117" s="71">
        <v>0</v>
      </c>
      <c r="N117" s="72">
        <v>0</v>
      </c>
      <c r="O117" s="73">
        <v>0</v>
      </c>
      <c r="P117" s="4">
        <v>0</v>
      </c>
      <c r="Q117" s="74">
        <f t="shared" si="21"/>
        <v>0</v>
      </c>
      <c r="R117" s="75">
        <v>2</v>
      </c>
      <c r="S117" s="75">
        <f t="shared" si="19"/>
        <v>0</v>
      </c>
      <c r="T117" s="79">
        <f t="shared" si="20"/>
        <v>0</v>
      </c>
    </row>
    <row r="118" spans="2:20" ht="15" thickBot="1">
      <c r="B118" s="3" t="s">
        <v>747</v>
      </c>
      <c r="C118" s="61">
        <f t="shared" si="22"/>
        <v>0</v>
      </c>
      <c r="D118" s="62">
        <v>0</v>
      </c>
      <c r="E118" s="63">
        <v>0</v>
      </c>
      <c r="F118" s="64">
        <v>0</v>
      </c>
      <c r="G118" s="65">
        <v>0</v>
      </c>
      <c r="H118" s="66">
        <v>0</v>
      </c>
      <c r="I118" s="67">
        <v>0</v>
      </c>
      <c r="J118" s="68">
        <v>0</v>
      </c>
      <c r="K118" s="83">
        <v>0</v>
      </c>
      <c r="L118" s="70">
        <v>0</v>
      </c>
      <c r="M118" s="71">
        <v>0</v>
      </c>
      <c r="N118" s="72">
        <v>0</v>
      </c>
      <c r="O118" s="73">
        <v>0</v>
      </c>
      <c r="P118" s="4">
        <v>0</v>
      </c>
      <c r="Q118" s="74">
        <f t="shared" si="21"/>
        <v>0</v>
      </c>
      <c r="R118" s="80">
        <v>2</v>
      </c>
      <c r="S118" s="80">
        <f t="shared" si="19"/>
        <v>0</v>
      </c>
      <c r="T118" s="76">
        <f t="shared" si="20"/>
        <v>0</v>
      </c>
    </row>
    <row r="119" spans="2:20" ht="15" thickBot="1">
      <c r="B119" s="3" t="s">
        <v>647</v>
      </c>
      <c r="C119" s="61">
        <f t="shared" si="22"/>
        <v>0</v>
      </c>
      <c r="D119" s="62">
        <v>0</v>
      </c>
      <c r="E119" s="63">
        <v>0</v>
      </c>
      <c r="F119" s="64">
        <v>0</v>
      </c>
      <c r="G119" s="65">
        <v>0</v>
      </c>
      <c r="H119" s="66">
        <v>0</v>
      </c>
      <c r="I119" s="67">
        <v>0</v>
      </c>
      <c r="J119" s="68">
        <v>0</v>
      </c>
      <c r="K119" s="69">
        <v>0</v>
      </c>
      <c r="L119" s="70">
        <v>0</v>
      </c>
      <c r="M119" s="71">
        <v>0</v>
      </c>
      <c r="N119" s="72">
        <v>0</v>
      </c>
      <c r="O119" s="73">
        <v>0</v>
      </c>
      <c r="P119" s="4">
        <v>0</v>
      </c>
      <c r="Q119" s="74">
        <f t="shared" si="21"/>
        <v>0</v>
      </c>
      <c r="R119" s="80">
        <v>2</v>
      </c>
      <c r="S119" s="80">
        <f t="shared" si="19"/>
        <v>0</v>
      </c>
      <c r="T119" s="77">
        <f t="shared" si="20"/>
        <v>0</v>
      </c>
    </row>
    <row r="120" spans="2:20" ht="15" thickBot="1">
      <c r="B120" s="3" t="s">
        <v>748</v>
      </c>
      <c r="C120" s="61">
        <f t="shared" si="22"/>
        <v>0</v>
      </c>
      <c r="D120" s="62">
        <v>0</v>
      </c>
      <c r="E120" s="63">
        <v>0</v>
      </c>
      <c r="F120" s="64">
        <v>0</v>
      </c>
      <c r="G120" s="65">
        <v>0</v>
      </c>
      <c r="H120" s="66">
        <v>0</v>
      </c>
      <c r="I120" s="67">
        <v>0</v>
      </c>
      <c r="J120" s="68">
        <v>0</v>
      </c>
      <c r="K120" s="83">
        <v>0</v>
      </c>
      <c r="L120" s="70">
        <v>0</v>
      </c>
      <c r="M120" s="71">
        <v>0</v>
      </c>
      <c r="N120" s="72">
        <v>0</v>
      </c>
      <c r="O120" s="73">
        <v>0</v>
      </c>
      <c r="P120" s="4">
        <v>0</v>
      </c>
      <c r="Q120" s="74">
        <f t="shared" si="21"/>
        <v>0</v>
      </c>
      <c r="R120" s="80">
        <v>2</v>
      </c>
      <c r="S120" s="80">
        <f t="shared" si="19"/>
        <v>0</v>
      </c>
      <c r="T120" s="76">
        <f t="shared" si="20"/>
        <v>0</v>
      </c>
    </row>
    <row r="121" spans="2:20" ht="15" thickBot="1">
      <c r="B121" s="3" t="s">
        <v>749</v>
      </c>
      <c r="C121" s="61">
        <f t="shared" si="22"/>
        <v>0</v>
      </c>
      <c r="D121" s="62">
        <v>0</v>
      </c>
      <c r="E121" s="63">
        <v>0</v>
      </c>
      <c r="F121" s="64">
        <v>0</v>
      </c>
      <c r="G121" s="65">
        <v>0</v>
      </c>
      <c r="H121" s="66">
        <v>0</v>
      </c>
      <c r="I121" s="67">
        <v>0</v>
      </c>
      <c r="J121" s="68">
        <v>0</v>
      </c>
      <c r="K121" s="69">
        <v>0</v>
      </c>
      <c r="L121" s="70">
        <v>0</v>
      </c>
      <c r="M121" s="71">
        <v>0</v>
      </c>
      <c r="N121" s="72">
        <v>0</v>
      </c>
      <c r="O121" s="73">
        <v>0</v>
      </c>
      <c r="P121" s="4">
        <v>0</v>
      </c>
      <c r="Q121" s="74">
        <f t="shared" si="21"/>
        <v>0</v>
      </c>
      <c r="R121" s="80">
        <v>2</v>
      </c>
      <c r="S121" s="80">
        <f t="shared" si="19"/>
        <v>0</v>
      </c>
      <c r="T121" s="33">
        <f t="shared" si="20"/>
        <v>0</v>
      </c>
    </row>
    <row r="122" spans="2:20" ht="15" thickBot="1">
      <c r="B122" s="3" t="s">
        <v>750</v>
      </c>
      <c r="C122" s="61">
        <f t="shared" si="22"/>
        <v>0</v>
      </c>
      <c r="D122" s="62">
        <v>0</v>
      </c>
      <c r="E122" s="63">
        <v>0</v>
      </c>
      <c r="F122" s="64">
        <v>0</v>
      </c>
      <c r="G122" s="65">
        <v>0</v>
      </c>
      <c r="H122" s="66">
        <v>0</v>
      </c>
      <c r="I122" s="67">
        <v>0</v>
      </c>
      <c r="J122" s="68">
        <v>0</v>
      </c>
      <c r="K122" s="69">
        <v>0</v>
      </c>
      <c r="L122" s="70">
        <v>0</v>
      </c>
      <c r="M122" s="71">
        <v>0</v>
      </c>
      <c r="N122" s="72">
        <v>0</v>
      </c>
      <c r="O122" s="73">
        <v>0</v>
      </c>
      <c r="P122" s="4">
        <v>0</v>
      </c>
      <c r="Q122" s="74">
        <f t="shared" si="21"/>
        <v>0</v>
      </c>
      <c r="R122" s="80">
        <v>2</v>
      </c>
      <c r="S122" s="80">
        <f t="shared" si="19"/>
        <v>0</v>
      </c>
      <c r="T122" s="76">
        <f t="shared" si="20"/>
        <v>0</v>
      </c>
    </row>
    <row r="123" spans="2:20" ht="15" thickBot="1">
      <c r="B123" s="87" t="s">
        <v>751</v>
      </c>
      <c r="C123" s="61">
        <f t="shared" si="22"/>
        <v>0</v>
      </c>
      <c r="D123" s="62">
        <v>0</v>
      </c>
      <c r="E123" s="63">
        <v>0</v>
      </c>
      <c r="F123" s="64">
        <v>0</v>
      </c>
      <c r="G123" s="65">
        <v>0</v>
      </c>
      <c r="H123" s="66">
        <v>0</v>
      </c>
      <c r="I123" s="67">
        <v>0</v>
      </c>
      <c r="J123" s="68">
        <v>0</v>
      </c>
      <c r="K123" s="69">
        <v>0</v>
      </c>
      <c r="L123" s="70">
        <v>0</v>
      </c>
      <c r="M123" s="71">
        <v>0</v>
      </c>
      <c r="N123" s="72">
        <v>0</v>
      </c>
      <c r="O123" s="73">
        <v>0</v>
      </c>
      <c r="P123" s="4">
        <v>0</v>
      </c>
      <c r="Q123" s="74">
        <f t="shared" si="21"/>
        <v>0</v>
      </c>
      <c r="R123" s="80">
        <v>2</v>
      </c>
      <c r="S123" s="80">
        <f t="shared" si="19"/>
        <v>0</v>
      </c>
      <c r="T123" s="76">
        <f t="shared" si="20"/>
        <v>0</v>
      </c>
    </row>
    <row r="124" spans="2:20" ht="15" thickBot="1">
      <c r="B124" s="3" t="s">
        <v>703</v>
      </c>
      <c r="C124" s="61">
        <f t="shared" si="22"/>
        <v>0</v>
      </c>
      <c r="D124" s="62">
        <v>0</v>
      </c>
      <c r="E124" s="63">
        <v>0</v>
      </c>
      <c r="F124" s="64">
        <v>0</v>
      </c>
      <c r="G124" s="65">
        <v>0</v>
      </c>
      <c r="H124" s="66">
        <v>0</v>
      </c>
      <c r="I124" s="67">
        <v>0</v>
      </c>
      <c r="J124" s="68">
        <v>0</v>
      </c>
      <c r="K124" s="83">
        <v>0</v>
      </c>
      <c r="L124" s="70">
        <v>0</v>
      </c>
      <c r="M124" s="71">
        <v>0</v>
      </c>
      <c r="N124" s="72">
        <v>0</v>
      </c>
      <c r="O124" s="73">
        <v>0</v>
      </c>
      <c r="P124" s="4">
        <v>0</v>
      </c>
      <c r="Q124" s="74">
        <f t="shared" si="21"/>
        <v>0</v>
      </c>
      <c r="R124" s="80">
        <v>2</v>
      </c>
      <c r="S124" s="80">
        <f t="shared" si="19"/>
        <v>0</v>
      </c>
      <c r="T124" s="33">
        <f t="shared" si="20"/>
        <v>0</v>
      </c>
    </row>
    <row r="125" spans="2:20" ht="15" thickBot="1">
      <c r="B125" s="3" t="s">
        <v>752</v>
      </c>
      <c r="C125" s="61">
        <f t="shared" si="22"/>
        <v>0</v>
      </c>
      <c r="D125" s="62">
        <v>0</v>
      </c>
      <c r="E125" s="63">
        <v>0</v>
      </c>
      <c r="F125" s="64">
        <v>0</v>
      </c>
      <c r="G125" s="65">
        <v>0</v>
      </c>
      <c r="H125" s="66">
        <v>0</v>
      </c>
      <c r="I125" s="67">
        <v>0</v>
      </c>
      <c r="J125" s="68">
        <v>0</v>
      </c>
      <c r="K125" s="69">
        <v>0</v>
      </c>
      <c r="L125" s="70">
        <v>0</v>
      </c>
      <c r="M125" s="71">
        <v>0</v>
      </c>
      <c r="N125" s="72">
        <v>0</v>
      </c>
      <c r="O125" s="73">
        <v>0</v>
      </c>
      <c r="P125" s="4">
        <v>0</v>
      </c>
      <c r="Q125" s="74">
        <f t="shared" si="21"/>
        <v>0</v>
      </c>
      <c r="R125" s="80">
        <v>2</v>
      </c>
      <c r="S125" s="80">
        <f t="shared" si="19"/>
        <v>0</v>
      </c>
      <c r="T125" s="76">
        <f t="shared" si="20"/>
        <v>0</v>
      </c>
    </row>
    <row r="126" spans="2:20" ht="15" thickBot="1">
      <c r="B126" s="3" t="s">
        <v>754</v>
      </c>
      <c r="C126" s="61">
        <f t="shared" si="22"/>
        <v>0</v>
      </c>
      <c r="D126" s="62">
        <v>0</v>
      </c>
      <c r="E126" s="63">
        <v>0</v>
      </c>
      <c r="F126" s="64">
        <v>0</v>
      </c>
      <c r="G126" s="65">
        <v>0</v>
      </c>
      <c r="H126" s="66">
        <v>0</v>
      </c>
      <c r="I126" s="67">
        <v>0</v>
      </c>
      <c r="J126" s="68">
        <v>0</v>
      </c>
      <c r="K126" s="69">
        <v>0</v>
      </c>
      <c r="L126" s="70">
        <v>0</v>
      </c>
      <c r="M126" s="71">
        <v>0</v>
      </c>
      <c r="N126" s="72">
        <v>0</v>
      </c>
      <c r="O126" s="73">
        <v>0</v>
      </c>
      <c r="P126" s="4">
        <v>0</v>
      </c>
      <c r="Q126" s="74">
        <f t="shared" si="21"/>
        <v>0</v>
      </c>
      <c r="R126" s="80">
        <v>2</v>
      </c>
      <c r="S126" s="80">
        <f t="shared" si="19"/>
        <v>0</v>
      </c>
      <c r="T126" s="76">
        <f t="shared" si="20"/>
        <v>0</v>
      </c>
    </row>
    <row r="127" spans="2:20" ht="15" thickBot="1">
      <c r="B127" s="3" t="s">
        <v>571</v>
      </c>
      <c r="C127" s="61">
        <f t="shared" si="22"/>
        <v>0</v>
      </c>
      <c r="D127" s="62">
        <v>0</v>
      </c>
      <c r="E127" s="63">
        <v>0</v>
      </c>
      <c r="F127" s="64">
        <v>0</v>
      </c>
      <c r="G127" s="65">
        <v>0</v>
      </c>
      <c r="H127" s="66">
        <v>0</v>
      </c>
      <c r="I127" s="67">
        <v>0</v>
      </c>
      <c r="J127" s="68">
        <v>0</v>
      </c>
      <c r="K127" s="69">
        <v>0</v>
      </c>
      <c r="L127" s="70">
        <v>0</v>
      </c>
      <c r="M127" s="71">
        <v>0</v>
      </c>
      <c r="N127" s="72">
        <v>0</v>
      </c>
      <c r="O127" s="73">
        <v>0</v>
      </c>
      <c r="P127" s="4">
        <v>0</v>
      </c>
      <c r="Q127" s="74">
        <f t="shared" si="21"/>
        <v>0</v>
      </c>
      <c r="R127" s="75">
        <v>2</v>
      </c>
      <c r="S127" s="75">
        <f aca="true" t="shared" si="23" ref="S127:S158">Q127*R127</f>
        <v>0</v>
      </c>
      <c r="T127" s="76">
        <f aca="true" t="shared" si="24" ref="T127:T158">SUM(D127:P127)</f>
        <v>0</v>
      </c>
    </row>
    <row r="128" spans="2:20" ht="15" thickBot="1">
      <c r="B128" s="3" t="s">
        <v>756</v>
      </c>
      <c r="C128" s="61">
        <f t="shared" si="22"/>
        <v>0</v>
      </c>
      <c r="D128" s="62">
        <v>0</v>
      </c>
      <c r="E128" s="63">
        <v>0</v>
      </c>
      <c r="F128" s="64">
        <v>0</v>
      </c>
      <c r="G128" s="65">
        <v>0</v>
      </c>
      <c r="H128" s="66">
        <v>0</v>
      </c>
      <c r="I128" s="67">
        <v>0</v>
      </c>
      <c r="J128" s="68">
        <v>0</v>
      </c>
      <c r="K128" s="69">
        <v>0</v>
      </c>
      <c r="L128" s="70">
        <v>0</v>
      </c>
      <c r="M128" s="71">
        <v>0</v>
      </c>
      <c r="N128" s="72">
        <v>0</v>
      </c>
      <c r="O128" s="73">
        <v>0</v>
      </c>
      <c r="P128" s="4">
        <v>0</v>
      </c>
      <c r="Q128" s="74">
        <f t="shared" si="21"/>
        <v>0</v>
      </c>
      <c r="R128" s="80">
        <v>2</v>
      </c>
      <c r="S128" s="80">
        <f t="shared" si="23"/>
        <v>0</v>
      </c>
      <c r="T128" s="76">
        <f t="shared" si="24"/>
        <v>0</v>
      </c>
    </row>
    <row r="129" spans="2:20" ht="15" thickBot="1">
      <c r="B129" s="3" t="s">
        <v>757</v>
      </c>
      <c r="C129" s="61">
        <f t="shared" si="22"/>
        <v>0</v>
      </c>
      <c r="D129" s="62">
        <v>0</v>
      </c>
      <c r="E129" s="63">
        <v>0</v>
      </c>
      <c r="F129" s="64">
        <v>0</v>
      </c>
      <c r="G129" s="65">
        <v>0</v>
      </c>
      <c r="H129" s="66">
        <v>0</v>
      </c>
      <c r="I129" s="67">
        <v>0</v>
      </c>
      <c r="J129" s="68">
        <v>0</v>
      </c>
      <c r="K129" s="69">
        <v>0</v>
      </c>
      <c r="L129" s="70">
        <v>0</v>
      </c>
      <c r="M129" s="71">
        <v>0</v>
      </c>
      <c r="N129" s="72">
        <v>0</v>
      </c>
      <c r="O129" s="73">
        <v>0</v>
      </c>
      <c r="P129" s="4">
        <v>0</v>
      </c>
      <c r="Q129" s="74">
        <f t="shared" si="21"/>
        <v>0</v>
      </c>
      <c r="R129" s="80">
        <v>2</v>
      </c>
      <c r="S129" s="80">
        <f t="shared" si="23"/>
        <v>0</v>
      </c>
      <c r="T129" s="76">
        <f t="shared" si="24"/>
        <v>0</v>
      </c>
    </row>
    <row r="130" spans="2:20" ht="15" thickBot="1">
      <c r="B130" s="3" t="s">
        <v>567</v>
      </c>
      <c r="C130" s="61">
        <f t="shared" si="22"/>
        <v>0</v>
      </c>
      <c r="D130" s="62">
        <v>0</v>
      </c>
      <c r="E130" s="63">
        <v>0</v>
      </c>
      <c r="F130" s="64">
        <v>0</v>
      </c>
      <c r="G130" s="65">
        <v>0</v>
      </c>
      <c r="H130" s="66">
        <v>0</v>
      </c>
      <c r="I130" s="67">
        <v>0</v>
      </c>
      <c r="J130" s="68">
        <v>0</v>
      </c>
      <c r="K130" s="69">
        <v>0</v>
      </c>
      <c r="L130" s="70">
        <v>0</v>
      </c>
      <c r="M130" s="71">
        <v>0</v>
      </c>
      <c r="N130" s="72">
        <v>0</v>
      </c>
      <c r="O130" s="73">
        <v>0</v>
      </c>
      <c r="P130" s="4">
        <v>0</v>
      </c>
      <c r="Q130" s="74">
        <f t="shared" si="21"/>
        <v>0</v>
      </c>
      <c r="R130" s="80">
        <v>2</v>
      </c>
      <c r="S130" s="80">
        <f t="shared" si="23"/>
        <v>0</v>
      </c>
      <c r="T130" s="76">
        <f t="shared" si="24"/>
        <v>0</v>
      </c>
    </row>
    <row r="131" spans="2:20" ht="15" thickBot="1">
      <c r="B131" s="3" t="s">
        <v>759</v>
      </c>
      <c r="C131" s="61">
        <f t="shared" si="22"/>
        <v>0</v>
      </c>
      <c r="D131" s="62">
        <v>0</v>
      </c>
      <c r="E131" s="63">
        <v>0</v>
      </c>
      <c r="F131" s="64">
        <v>0</v>
      </c>
      <c r="G131" s="65">
        <v>0</v>
      </c>
      <c r="H131" s="66">
        <v>0</v>
      </c>
      <c r="I131" s="67">
        <v>0</v>
      </c>
      <c r="J131" s="68">
        <v>0</v>
      </c>
      <c r="K131" s="83">
        <v>0</v>
      </c>
      <c r="L131" s="70">
        <v>0</v>
      </c>
      <c r="M131" s="71">
        <v>0</v>
      </c>
      <c r="N131" s="72">
        <v>0</v>
      </c>
      <c r="O131" s="73">
        <v>0</v>
      </c>
      <c r="P131" s="4">
        <v>0</v>
      </c>
      <c r="Q131" s="74">
        <f t="shared" si="21"/>
        <v>0</v>
      </c>
      <c r="R131" s="80">
        <v>2</v>
      </c>
      <c r="S131" s="80">
        <f t="shared" si="23"/>
        <v>0</v>
      </c>
      <c r="T131" s="76">
        <f t="shared" si="24"/>
        <v>0</v>
      </c>
    </row>
    <row r="132" spans="2:20" ht="15" thickBot="1">
      <c r="B132" s="3" t="s">
        <v>761</v>
      </c>
      <c r="C132" s="61">
        <f t="shared" si="22"/>
        <v>0</v>
      </c>
      <c r="D132" s="62">
        <v>0</v>
      </c>
      <c r="E132" s="63">
        <v>0</v>
      </c>
      <c r="F132" s="64">
        <v>0</v>
      </c>
      <c r="G132" s="65">
        <v>0</v>
      </c>
      <c r="H132" s="66">
        <v>0</v>
      </c>
      <c r="I132" s="67">
        <v>0</v>
      </c>
      <c r="J132" s="68">
        <v>0</v>
      </c>
      <c r="K132" s="69">
        <v>0</v>
      </c>
      <c r="L132" s="70">
        <v>0</v>
      </c>
      <c r="M132" s="71">
        <v>0</v>
      </c>
      <c r="N132" s="72">
        <v>0</v>
      </c>
      <c r="O132" s="73">
        <v>0</v>
      </c>
      <c r="P132" s="4">
        <v>0</v>
      </c>
      <c r="Q132" s="74">
        <f t="shared" si="21"/>
        <v>0</v>
      </c>
      <c r="R132" s="80">
        <v>2</v>
      </c>
      <c r="S132" s="80">
        <f t="shared" si="23"/>
        <v>0</v>
      </c>
      <c r="T132" s="76">
        <f t="shared" si="24"/>
        <v>0</v>
      </c>
    </row>
    <row r="133" spans="2:20" ht="15" thickBot="1">
      <c r="B133" s="3" t="s">
        <v>763</v>
      </c>
      <c r="C133" s="61">
        <f t="shared" si="22"/>
        <v>0</v>
      </c>
      <c r="D133" s="62">
        <v>0</v>
      </c>
      <c r="E133" s="63">
        <v>0</v>
      </c>
      <c r="F133" s="64">
        <v>0</v>
      </c>
      <c r="G133" s="65">
        <v>0</v>
      </c>
      <c r="H133" s="66">
        <v>0</v>
      </c>
      <c r="I133" s="67">
        <v>0</v>
      </c>
      <c r="J133" s="68">
        <v>0</v>
      </c>
      <c r="K133" s="83">
        <v>0</v>
      </c>
      <c r="L133" s="70">
        <v>0</v>
      </c>
      <c r="M133" s="71">
        <v>0</v>
      </c>
      <c r="N133" s="72">
        <v>0</v>
      </c>
      <c r="O133" s="73">
        <v>0</v>
      </c>
      <c r="P133" s="4">
        <v>0</v>
      </c>
      <c r="Q133" s="74">
        <f aca="true" t="shared" si="25" ref="Q133:Q164">SUM(D133:P133)</f>
        <v>0</v>
      </c>
      <c r="R133" s="80">
        <v>2</v>
      </c>
      <c r="S133" s="80">
        <f t="shared" si="23"/>
        <v>0</v>
      </c>
      <c r="T133" s="76">
        <f t="shared" si="24"/>
        <v>0</v>
      </c>
    </row>
    <row r="134" spans="2:20" ht="15" thickBot="1">
      <c r="B134" s="3" t="s">
        <v>765</v>
      </c>
      <c r="C134" s="61">
        <f aca="true" t="shared" si="26" ref="C134:C197">(1*D134)+(2*E134)+(5*F134)+(10*G134)+(20*H134)+(10*I134)+(20*J134)+(30*K134)+(12*L134)+(15*M134)+(35*N134)+(40*O134)+(10*P134)+S134</f>
        <v>0</v>
      </c>
      <c r="D134" s="62">
        <v>0</v>
      </c>
      <c r="E134" s="63">
        <v>0</v>
      </c>
      <c r="F134" s="64">
        <v>0</v>
      </c>
      <c r="G134" s="65">
        <v>0</v>
      </c>
      <c r="H134" s="66">
        <v>0</v>
      </c>
      <c r="I134" s="67">
        <v>0</v>
      </c>
      <c r="J134" s="68">
        <v>0</v>
      </c>
      <c r="K134" s="69">
        <v>0</v>
      </c>
      <c r="L134" s="70">
        <v>0</v>
      </c>
      <c r="M134" s="71">
        <v>0</v>
      </c>
      <c r="N134" s="72">
        <v>0</v>
      </c>
      <c r="O134" s="73">
        <v>0</v>
      </c>
      <c r="P134" s="4">
        <v>0</v>
      </c>
      <c r="Q134" s="74">
        <f t="shared" si="25"/>
        <v>0</v>
      </c>
      <c r="R134" s="80">
        <v>2</v>
      </c>
      <c r="S134" s="80">
        <f t="shared" si="23"/>
        <v>0</v>
      </c>
      <c r="T134" s="33">
        <f t="shared" si="24"/>
        <v>0</v>
      </c>
    </row>
    <row r="135" spans="2:20" ht="15" thickBot="1">
      <c r="B135" s="3" t="s">
        <v>543</v>
      </c>
      <c r="C135" s="61">
        <f t="shared" si="26"/>
        <v>0</v>
      </c>
      <c r="D135" s="62">
        <v>0</v>
      </c>
      <c r="E135" s="63">
        <v>0</v>
      </c>
      <c r="F135" s="64">
        <v>0</v>
      </c>
      <c r="G135" s="65">
        <v>0</v>
      </c>
      <c r="H135" s="66">
        <v>0</v>
      </c>
      <c r="I135" s="67">
        <v>0</v>
      </c>
      <c r="J135" s="68">
        <v>0</v>
      </c>
      <c r="K135" s="69">
        <v>0</v>
      </c>
      <c r="L135" s="70">
        <v>0</v>
      </c>
      <c r="M135" s="71">
        <v>0</v>
      </c>
      <c r="N135" s="72">
        <v>0</v>
      </c>
      <c r="O135" s="73">
        <v>0</v>
      </c>
      <c r="P135" s="4">
        <v>0</v>
      </c>
      <c r="Q135" s="74">
        <f t="shared" si="25"/>
        <v>0</v>
      </c>
      <c r="R135" s="80">
        <v>2</v>
      </c>
      <c r="S135" s="80">
        <f t="shared" si="23"/>
        <v>0</v>
      </c>
      <c r="T135" s="76">
        <f t="shared" si="24"/>
        <v>0</v>
      </c>
    </row>
    <row r="136" spans="2:20" ht="15" thickBot="1">
      <c r="B136" s="3" t="s">
        <v>767</v>
      </c>
      <c r="C136" s="61">
        <f t="shared" si="26"/>
        <v>0</v>
      </c>
      <c r="D136" s="62">
        <v>0</v>
      </c>
      <c r="E136" s="63">
        <v>0</v>
      </c>
      <c r="F136" s="64">
        <v>0</v>
      </c>
      <c r="G136" s="65">
        <v>0</v>
      </c>
      <c r="H136" s="66">
        <v>0</v>
      </c>
      <c r="I136" s="67">
        <v>0</v>
      </c>
      <c r="J136" s="68">
        <v>0</v>
      </c>
      <c r="K136" s="83">
        <v>0</v>
      </c>
      <c r="L136" s="70">
        <v>0</v>
      </c>
      <c r="M136" s="71">
        <v>0</v>
      </c>
      <c r="N136" s="72">
        <v>0</v>
      </c>
      <c r="O136" s="73">
        <v>0</v>
      </c>
      <c r="P136" s="4">
        <v>0</v>
      </c>
      <c r="Q136" s="74">
        <f t="shared" si="25"/>
        <v>0</v>
      </c>
      <c r="R136" s="80">
        <v>2</v>
      </c>
      <c r="S136" s="80">
        <f t="shared" si="23"/>
        <v>0</v>
      </c>
      <c r="T136" s="33">
        <f t="shared" si="24"/>
        <v>0</v>
      </c>
    </row>
    <row r="137" spans="2:20" ht="15" thickBot="1">
      <c r="B137" s="3" t="s">
        <v>657</v>
      </c>
      <c r="C137" s="61">
        <f t="shared" si="26"/>
        <v>0</v>
      </c>
      <c r="D137" s="62">
        <v>0</v>
      </c>
      <c r="E137" s="63">
        <v>0</v>
      </c>
      <c r="F137" s="64">
        <v>0</v>
      </c>
      <c r="G137" s="65">
        <v>0</v>
      </c>
      <c r="H137" s="66">
        <v>0</v>
      </c>
      <c r="I137" s="67">
        <v>0</v>
      </c>
      <c r="J137" s="68">
        <v>0</v>
      </c>
      <c r="K137" s="69">
        <v>0</v>
      </c>
      <c r="L137" s="70">
        <v>0</v>
      </c>
      <c r="M137" s="71">
        <v>0</v>
      </c>
      <c r="N137" s="72">
        <v>0</v>
      </c>
      <c r="O137" s="73">
        <v>0</v>
      </c>
      <c r="P137" s="4">
        <v>0</v>
      </c>
      <c r="Q137" s="74">
        <f t="shared" si="25"/>
        <v>0</v>
      </c>
      <c r="R137" s="80">
        <v>2</v>
      </c>
      <c r="S137" s="80">
        <f t="shared" si="23"/>
        <v>0</v>
      </c>
      <c r="T137" s="76">
        <f t="shared" si="24"/>
        <v>0</v>
      </c>
    </row>
    <row r="138" spans="2:20" ht="15" thickBot="1">
      <c r="B138" s="3" t="s">
        <v>768</v>
      </c>
      <c r="C138" s="61">
        <f t="shared" si="26"/>
        <v>0</v>
      </c>
      <c r="D138" s="62">
        <v>0</v>
      </c>
      <c r="E138" s="63">
        <v>0</v>
      </c>
      <c r="F138" s="64">
        <v>0</v>
      </c>
      <c r="G138" s="65">
        <v>0</v>
      </c>
      <c r="H138" s="66">
        <v>0</v>
      </c>
      <c r="I138" s="67">
        <v>0</v>
      </c>
      <c r="J138" s="68">
        <v>0</v>
      </c>
      <c r="K138" s="69">
        <v>0</v>
      </c>
      <c r="L138" s="70">
        <v>0</v>
      </c>
      <c r="M138" s="71">
        <v>0</v>
      </c>
      <c r="N138" s="72">
        <v>0</v>
      </c>
      <c r="O138" s="73">
        <v>0</v>
      </c>
      <c r="P138" s="4">
        <v>0</v>
      </c>
      <c r="Q138" s="74">
        <f t="shared" si="25"/>
        <v>0</v>
      </c>
      <c r="R138" s="80">
        <v>2</v>
      </c>
      <c r="S138" s="80">
        <f t="shared" si="23"/>
        <v>0</v>
      </c>
      <c r="T138" s="76">
        <f t="shared" si="24"/>
        <v>0</v>
      </c>
    </row>
    <row r="139" spans="2:20" ht="15" thickBot="1">
      <c r="B139" s="3" t="s">
        <v>704</v>
      </c>
      <c r="C139" s="61">
        <f t="shared" si="26"/>
        <v>0</v>
      </c>
      <c r="D139" s="62">
        <v>0</v>
      </c>
      <c r="E139" s="63">
        <v>0</v>
      </c>
      <c r="F139" s="64">
        <v>0</v>
      </c>
      <c r="G139" s="65">
        <v>0</v>
      </c>
      <c r="H139" s="66">
        <v>0</v>
      </c>
      <c r="I139" s="67">
        <v>0</v>
      </c>
      <c r="J139" s="68">
        <v>0</v>
      </c>
      <c r="K139" s="83">
        <v>0</v>
      </c>
      <c r="L139" s="70">
        <v>0</v>
      </c>
      <c r="M139" s="71">
        <v>0</v>
      </c>
      <c r="N139" s="72">
        <v>0</v>
      </c>
      <c r="O139" s="73">
        <v>0</v>
      </c>
      <c r="P139" s="4">
        <v>0</v>
      </c>
      <c r="Q139" s="74">
        <f t="shared" si="25"/>
        <v>0</v>
      </c>
      <c r="R139" s="80">
        <v>2</v>
      </c>
      <c r="S139" s="80">
        <f t="shared" si="23"/>
        <v>0</v>
      </c>
      <c r="T139" s="76">
        <f t="shared" si="24"/>
        <v>0</v>
      </c>
    </row>
    <row r="140" spans="2:20" ht="15" thickBot="1">
      <c r="B140" s="3" t="s">
        <v>769</v>
      </c>
      <c r="C140" s="61">
        <f t="shared" si="26"/>
        <v>0</v>
      </c>
      <c r="D140" s="62">
        <v>0</v>
      </c>
      <c r="E140" s="63">
        <v>0</v>
      </c>
      <c r="F140" s="64">
        <v>0</v>
      </c>
      <c r="G140" s="65">
        <v>0</v>
      </c>
      <c r="H140" s="66">
        <v>0</v>
      </c>
      <c r="I140" s="67">
        <v>0</v>
      </c>
      <c r="J140" s="68">
        <v>0</v>
      </c>
      <c r="K140" s="69">
        <v>0</v>
      </c>
      <c r="L140" s="70">
        <v>0</v>
      </c>
      <c r="M140" s="71">
        <v>0</v>
      </c>
      <c r="N140" s="72">
        <v>0</v>
      </c>
      <c r="O140" s="73">
        <v>0</v>
      </c>
      <c r="P140" s="4">
        <v>0</v>
      </c>
      <c r="Q140" s="74">
        <f t="shared" si="25"/>
        <v>0</v>
      </c>
      <c r="R140" s="80">
        <v>2</v>
      </c>
      <c r="S140" s="80">
        <f t="shared" si="23"/>
        <v>0</v>
      </c>
      <c r="T140" s="76">
        <f t="shared" si="24"/>
        <v>0</v>
      </c>
    </row>
    <row r="141" spans="2:20" ht="15" thickBot="1">
      <c r="B141" s="3" t="s">
        <v>770</v>
      </c>
      <c r="C141" s="61">
        <f t="shared" si="26"/>
        <v>0</v>
      </c>
      <c r="D141" s="62">
        <v>0</v>
      </c>
      <c r="E141" s="63">
        <v>0</v>
      </c>
      <c r="F141" s="64">
        <v>0</v>
      </c>
      <c r="G141" s="65">
        <v>0</v>
      </c>
      <c r="H141" s="66">
        <v>0</v>
      </c>
      <c r="I141" s="67">
        <v>0</v>
      </c>
      <c r="J141" s="68">
        <v>0</v>
      </c>
      <c r="K141" s="69">
        <v>0</v>
      </c>
      <c r="L141" s="70">
        <v>0</v>
      </c>
      <c r="M141" s="71">
        <v>0</v>
      </c>
      <c r="N141" s="72">
        <v>0</v>
      </c>
      <c r="O141" s="73">
        <v>0</v>
      </c>
      <c r="P141" s="4">
        <v>0</v>
      </c>
      <c r="Q141" s="74">
        <f t="shared" si="25"/>
        <v>0</v>
      </c>
      <c r="R141" s="80">
        <v>2</v>
      </c>
      <c r="S141" s="80">
        <f t="shared" si="23"/>
        <v>0</v>
      </c>
      <c r="T141" s="33">
        <f t="shared" si="24"/>
        <v>0</v>
      </c>
    </row>
    <row r="142" spans="2:20" ht="15" thickBot="1">
      <c r="B142" s="3" t="s">
        <v>679</v>
      </c>
      <c r="C142" s="61">
        <f t="shared" si="26"/>
        <v>0</v>
      </c>
      <c r="D142" s="62">
        <v>0</v>
      </c>
      <c r="E142" s="63">
        <v>0</v>
      </c>
      <c r="F142" s="64">
        <v>0</v>
      </c>
      <c r="G142" s="65">
        <v>0</v>
      </c>
      <c r="H142" s="66">
        <v>0</v>
      </c>
      <c r="I142" s="67">
        <v>0</v>
      </c>
      <c r="J142" s="68">
        <v>0</v>
      </c>
      <c r="K142" s="69">
        <v>0</v>
      </c>
      <c r="L142" s="70">
        <v>0</v>
      </c>
      <c r="M142" s="71">
        <v>0</v>
      </c>
      <c r="N142" s="72">
        <v>0</v>
      </c>
      <c r="O142" s="73">
        <v>0</v>
      </c>
      <c r="P142" s="4">
        <v>0</v>
      </c>
      <c r="Q142" s="74">
        <f t="shared" si="25"/>
        <v>0</v>
      </c>
      <c r="R142" s="80">
        <v>2</v>
      </c>
      <c r="S142" s="80">
        <f t="shared" si="23"/>
        <v>0</v>
      </c>
      <c r="T142" s="76">
        <f t="shared" si="24"/>
        <v>0</v>
      </c>
    </row>
    <row r="143" spans="2:20" ht="15" thickBot="1">
      <c r="B143" s="3" t="s">
        <v>772</v>
      </c>
      <c r="C143" s="61">
        <f t="shared" si="26"/>
        <v>0</v>
      </c>
      <c r="D143" s="62">
        <v>0</v>
      </c>
      <c r="E143" s="63">
        <v>0</v>
      </c>
      <c r="F143" s="64">
        <v>0</v>
      </c>
      <c r="G143" s="65">
        <v>0</v>
      </c>
      <c r="H143" s="66">
        <v>0</v>
      </c>
      <c r="I143" s="67">
        <v>0</v>
      </c>
      <c r="J143" s="68">
        <v>0</v>
      </c>
      <c r="K143" s="83">
        <v>0</v>
      </c>
      <c r="L143" s="70">
        <v>0</v>
      </c>
      <c r="M143" s="71">
        <v>0</v>
      </c>
      <c r="N143" s="72">
        <v>0</v>
      </c>
      <c r="O143" s="73">
        <v>0</v>
      </c>
      <c r="P143" s="4">
        <v>0</v>
      </c>
      <c r="Q143" s="74">
        <f t="shared" si="25"/>
        <v>0</v>
      </c>
      <c r="R143" s="80">
        <v>2</v>
      </c>
      <c r="S143" s="80">
        <f t="shared" si="23"/>
        <v>0</v>
      </c>
      <c r="T143" s="76">
        <f t="shared" si="24"/>
        <v>0</v>
      </c>
    </row>
    <row r="144" spans="2:20" ht="15" thickBot="1">
      <c r="B144" s="3" t="s">
        <v>773</v>
      </c>
      <c r="C144" s="61">
        <f t="shared" si="26"/>
        <v>0</v>
      </c>
      <c r="D144" s="62">
        <v>0</v>
      </c>
      <c r="E144" s="63">
        <v>0</v>
      </c>
      <c r="F144" s="64">
        <v>0</v>
      </c>
      <c r="G144" s="65">
        <v>0</v>
      </c>
      <c r="H144" s="66">
        <v>0</v>
      </c>
      <c r="I144" s="67">
        <v>0</v>
      </c>
      <c r="J144" s="68">
        <v>0</v>
      </c>
      <c r="K144" s="69">
        <v>0</v>
      </c>
      <c r="L144" s="70">
        <v>0</v>
      </c>
      <c r="M144" s="71">
        <v>0</v>
      </c>
      <c r="N144" s="72">
        <v>0</v>
      </c>
      <c r="O144" s="73">
        <v>0</v>
      </c>
      <c r="P144" s="4">
        <v>0</v>
      </c>
      <c r="Q144" s="74">
        <f t="shared" si="25"/>
        <v>0</v>
      </c>
      <c r="R144" s="80">
        <v>2</v>
      </c>
      <c r="S144" s="80">
        <f t="shared" si="23"/>
        <v>0</v>
      </c>
      <c r="T144" s="33">
        <f t="shared" si="24"/>
        <v>0</v>
      </c>
    </row>
    <row r="145" spans="2:20" ht="15" thickBot="1">
      <c r="B145" s="3" t="s">
        <v>705</v>
      </c>
      <c r="C145" s="61">
        <f t="shared" si="26"/>
        <v>0</v>
      </c>
      <c r="D145" s="62">
        <v>0</v>
      </c>
      <c r="E145" s="63">
        <v>0</v>
      </c>
      <c r="F145" s="64">
        <v>0</v>
      </c>
      <c r="G145" s="65">
        <v>0</v>
      </c>
      <c r="H145" s="66">
        <v>0</v>
      </c>
      <c r="I145" s="67">
        <v>0</v>
      </c>
      <c r="J145" s="68">
        <v>0</v>
      </c>
      <c r="K145" s="83">
        <v>0</v>
      </c>
      <c r="L145" s="70">
        <v>0</v>
      </c>
      <c r="M145" s="71">
        <v>0</v>
      </c>
      <c r="N145" s="72">
        <v>0</v>
      </c>
      <c r="O145" s="73">
        <v>0</v>
      </c>
      <c r="P145" s="4">
        <v>0</v>
      </c>
      <c r="Q145" s="74">
        <f t="shared" si="25"/>
        <v>0</v>
      </c>
      <c r="R145" s="80">
        <v>2</v>
      </c>
      <c r="S145" s="80">
        <f t="shared" si="23"/>
        <v>0</v>
      </c>
      <c r="T145" s="33">
        <f t="shared" si="24"/>
        <v>0</v>
      </c>
    </row>
    <row r="146" spans="2:20" ht="15" thickBot="1">
      <c r="B146" s="3" t="s">
        <v>706</v>
      </c>
      <c r="C146" s="61">
        <f t="shared" si="26"/>
        <v>0</v>
      </c>
      <c r="D146" s="62">
        <v>0</v>
      </c>
      <c r="E146" s="63">
        <v>0</v>
      </c>
      <c r="F146" s="64">
        <v>0</v>
      </c>
      <c r="G146" s="65">
        <v>0</v>
      </c>
      <c r="H146" s="66">
        <v>0</v>
      </c>
      <c r="I146" s="67">
        <v>0</v>
      </c>
      <c r="J146" s="68">
        <v>0</v>
      </c>
      <c r="K146" s="69">
        <v>0</v>
      </c>
      <c r="L146" s="70">
        <v>0</v>
      </c>
      <c r="M146" s="71">
        <v>0</v>
      </c>
      <c r="N146" s="72">
        <v>0</v>
      </c>
      <c r="O146" s="73">
        <v>0</v>
      </c>
      <c r="P146" s="4">
        <v>0</v>
      </c>
      <c r="Q146" s="74">
        <f t="shared" si="25"/>
        <v>0</v>
      </c>
      <c r="R146" s="80">
        <v>2</v>
      </c>
      <c r="S146" s="80">
        <f t="shared" si="23"/>
        <v>0</v>
      </c>
      <c r="T146" s="33">
        <f t="shared" si="24"/>
        <v>0</v>
      </c>
    </row>
    <row r="147" spans="2:20" ht="15" thickBot="1">
      <c r="B147" s="3" t="s">
        <v>774</v>
      </c>
      <c r="C147" s="61">
        <f t="shared" si="26"/>
        <v>0</v>
      </c>
      <c r="D147" s="62">
        <v>0</v>
      </c>
      <c r="E147" s="63">
        <v>0</v>
      </c>
      <c r="F147" s="64">
        <v>0</v>
      </c>
      <c r="G147" s="65">
        <v>0</v>
      </c>
      <c r="H147" s="66">
        <v>0</v>
      </c>
      <c r="I147" s="67">
        <v>0</v>
      </c>
      <c r="J147" s="68">
        <v>0</v>
      </c>
      <c r="K147" s="69">
        <v>0</v>
      </c>
      <c r="L147" s="70">
        <v>0</v>
      </c>
      <c r="M147" s="71">
        <v>0</v>
      </c>
      <c r="N147" s="72">
        <v>0</v>
      </c>
      <c r="O147" s="73">
        <v>0</v>
      </c>
      <c r="P147" s="4">
        <v>0</v>
      </c>
      <c r="Q147" s="74">
        <f t="shared" si="25"/>
        <v>0</v>
      </c>
      <c r="R147" s="80">
        <v>2</v>
      </c>
      <c r="S147" s="80">
        <f t="shared" si="23"/>
        <v>0</v>
      </c>
      <c r="T147" s="76">
        <f t="shared" si="24"/>
        <v>0</v>
      </c>
    </row>
    <row r="148" spans="2:20" ht="15" thickBot="1">
      <c r="B148" s="3" t="s">
        <v>776</v>
      </c>
      <c r="C148" s="61">
        <f t="shared" si="26"/>
        <v>0</v>
      </c>
      <c r="D148" s="62">
        <v>0</v>
      </c>
      <c r="E148" s="63">
        <v>0</v>
      </c>
      <c r="F148" s="64">
        <v>0</v>
      </c>
      <c r="G148" s="65">
        <v>0</v>
      </c>
      <c r="H148" s="66">
        <v>0</v>
      </c>
      <c r="I148" s="67">
        <v>0</v>
      </c>
      <c r="J148" s="68">
        <v>0</v>
      </c>
      <c r="K148" s="83">
        <v>0</v>
      </c>
      <c r="L148" s="70">
        <v>0</v>
      </c>
      <c r="M148" s="71">
        <v>0</v>
      </c>
      <c r="N148" s="72">
        <v>0</v>
      </c>
      <c r="O148" s="73">
        <v>0</v>
      </c>
      <c r="P148" s="4">
        <v>0</v>
      </c>
      <c r="Q148" s="74">
        <f t="shared" si="25"/>
        <v>0</v>
      </c>
      <c r="R148" s="80">
        <v>2</v>
      </c>
      <c r="S148" s="80">
        <f t="shared" si="23"/>
        <v>0</v>
      </c>
      <c r="T148" s="79">
        <f t="shared" si="24"/>
        <v>0</v>
      </c>
    </row>
    <row r="149" spans="2:20" ht="15" thickBot="1">
      <c r="B149" s="3" t="s">
        <v>658</v>
      </c>
      <c r="C149" s="61">
        <f t="shared" si="26"/>
        <v>0</v>
      </c>
      <c r="D149" s="62">
        <v>0</v>
      </c>
      <c r="E149" s="63">
        <v>0</v>
      </c>
      <c r="F149" s="64">
        <v>0</v>
      </c>
      <c r="G149" s="65">
        <v>0</v>
      </c>
      <c r="H149" s="66">
        <v>0</v>
      </c>
      <c r="I149" s="67">
        <v>0</v>
      </c>
      <c r="J149" s="68">
        <v>0</v>
      </c>
      <c r="K149" s="69">
        <v>0</v>
      </c>
      <c r="L149" s="70">
        <v>0</v>
      </c>
      <c r="M149" s="71">
        <v>0</v>
      </c>
      <c r="N149" s="72">
        <v>0</v>
      </c>
      <c r="O149" s="73">
        <v>0</v>
      </c>
      <c r="P149" s="4">
        <v>0</v>
      </c>
      <c r="Q149" s="74">
        <f t="shared" si="25"/>
        <v>0</v>
      </c>
      <c r="R149" s="80">
        <v>2</v>
      </c>
      <c r="S149" s="80">
        <f t="shared" si="23"/>
        <v>0</v>
      </c>
      <c r="T149" s="33">
        <f t="shared" si="24"/>
        <v>0</v>
      </c>
    </row>
    <row r="150" spans="2:20" ht="15" thickBot="1">
      <c r="B150" s="3" t="s">
        <v>778</v>
      </c>
      <c r="C150" s="61">
        <f t="shared" si="26"/>
        <v>0</v>
      </c>
      <c r="D150" s="62">
        <v>0</v>
      </c>
      <c r="E150" s="63">
        <v>0</v>
      </c>
      <c r="F150" s="64">
        <v>0</v>
      </c>
      <c r="G150" s="65">
        <v>0</v>
      </c>
      <c r="H150" s="66">
        <v>0</v>
      </c>
      <c r="I150" s="67">
        <v>0</v>
      </c>
      <c r="J150" s="68">
        <v>0</v>
      </c>
      <c r="K150" s="69">
        <v>0</v>
      </c>
      <c r="L150" s="70">
        <v>0</v>
      </c>
      <c r="M150" s="71">
        <v>0</v>
      </c>
      <c r="N150" s="72">
        <v>0</v>
      </c>
      <c r="O150" s="73">
        <v>0</v>
      </c>
      <c r="P150" s="4">
        <v>0</v>
      </c>
      <c r="Q150" s="74">
        <f t="shared" si="25"/>
        <v>0</v>
      </c>
      <c r="R150" s="80">
        <v>2</v>
      </c>
      <c r="S150" s="80">
        <f t="shared" si="23"/>
        <v>0</v>
      </c>
      <c r="T150" s="77">
        <f t="shared" si="24"/>
        <v>0</v>
      </c>
    </row>
    <row r="151" spans="2:20" ht="15" thickBot="1">
      <c r="B151" s="3" t="s">
        <v>780</v>
      </c>
      <c r="C151" s="61">
        <f t="shared" si="26"/>
        <v>0</v>
      </c>
      <c r="D151" s="62">
        <v>0</v>
      </c>
      <c r="E151" s="63">
        <v>0</v>
      </c>
      <c r="F151" s="64">
        <v>0</v>
      </c>
      <c r="G151" s="65">
        <v>0</v>
      </c>
      <c r="H151" s="66">
        <v>0</v>
      </c>
      <c r="I151" s="67">
        <v>0</v>
      </c>
      <c r="J151" s="68">
        <v>0</v>
      </c>
      <c r="K151" s="83">
        <v>0</v>
      </c>
      <c r="L151" s="70">
        <v>0</v>
      </c>
      <c r="M151" s="71">
        <v>0</v>
      </c>
      <c r="N151" s="72">
        <v>0</v>
      </c>
      <c r="O151" s="73">
        <v>0</v>
      </c>
      <c r="P151" s="4">
        <v>0</v>
      </c>
      <c r="Q151" s="74">
        <f t="shared" si="25"/>
        <v>0</v>
      </c>
      <c r="R151" s="80">
        <v>2</v>
      </c>
      <c r="S151" s="80">
        <f t="shared" si="23"/>
        <v>0</v>
      </c>
      <c r="T151" s="33">
        <f t="shared" si="24"/>
        <v>0</v>
      </c>
    </row>
    <row r="152" spans="2:20" ht="15" thickBot="1">
      <c r="B152" s="3" t="s">
        <v>639</v>
      </c>
      <c r="C152" s="61">
        <f t="shared" si="26"/>
        <v>0</v>
      </c>
      <c r="D152" s="62">
        <v>0</v>
      </c>
      <c r="E152" s="63">
        <v>0</v>
      </c>
      <c r="F152" s="64">
        <v>0</v>
      </c>
      <c r="G152" s="65">
        <v>0</v>
      </c>
      <c r="H152" s="66">
        <v>0</v>
      </c>
      <c r="I152" s="67">
        <v>0</v>
      </c>
      <c r="J152" s="68">
        <v>0</v>
      </c>
      <c r="K152" s="69">
        <v>0</v>
      </c>
      <c r="L152" s="70">
        <v>0</v>
      </c>
      <c r="M152" s="71">
        <v>0</v>
      </c>
      <c r="N152" s="72">
        <v>0</v>
      </c>
      <c r="O152" s="73">
        <v>0</v>
      </c>
      <c r="P152" s="4">
        <v>0</v>
      </c>
      <c r="Q152" s="74">
        <f t="shared" si="25"/>
        <v>0</v>
      </c>
      <c r="R152" s="80">
        <v>2</v>
      </c>
      <c r="S152" s="80">
        <f t="shared" si="23"/>
        <v>0</v>
      </c>
      <c r="T152" s="77">
        <f t="shared" si="24"/>
        <v>0</v>
      </c>
    </row>
    <row r="153" spans="2:20" ht="15" thickBot="1">
      <c r="B153" s="3" t="s">
        <v>782</v>
      </c>
      <c r="C153" s="61">
        <f t="shared" si="26"/>
        <v>0</v>
      </c>
      <c r="D153" s="62">
        <v>0</v>
      </c>
      <c r="E153" s="63">
        <v>0</v>
      </c>
      <c r="F153" s="64">
        <v>0</v>
      </c>
      <c r="G153" s="65">
        <v>0</v>
      </c>
      <c r="H153" s="66">
        <v>0</v>
      </c>
      <c r="I153" s="67">
        <v>0</v>
      </c>
      <c r="J153" s="68">
        <v>0</v>
      </c>
      <c r="K153" s="69">
        <v>0</v>
      </c>
      <c r="L153" s="70">
        <v>0</v>
      </c>
      <c r="M153" s="71">
        <v>0</v>
      </c>
      <c r="N153" s="72">
        <v>0</v>
      </c>
      <c r="O153" s="73">
        <v>0</v>
      </c>
      <c r="P153" s="4">
        <v>0</v>
      </c>
      <c r="Q153" s="74">
        <f t="shared" si="25"/>
        <v>0</v>
      </c>
      <c r="R153" s="80">
        <v>2</v>
      </c>
      <c r="S153" s="80">
        <f t="shared" si="23"/>
        <v>0</v>
      </c>
      <c r="T153" s="33">
        <f t="shared" si="24"/>
        <v>0</v>
      </c>
    </row>
    <row r="154" spans="2:20" ht="15" thickBot="1">
      <c r="B154" s="3" t="s">
        <v>784</v>
      </c>
      <c r="C154" s="61">
        <f t="shared" si="26"/>
        <v>0</v>
      </c>
      <c r="D154" s="62">
        <v>0</v>
      </c>
      <c r="E154" s="63">
        <v>0</v>
      </c>
      <c r="F154" s="64">
        <v>0</v>
      </c>
      <c r="G154" s="65">
        <v>0</v>
      </c>
      <c r="H154" s="66">
        <v>0</v>
      </c>
      <c r="I154" s="67">
        <v>0</v>
      </c>
      <c r="J154" s="68">
        <v>0</v>
      </c>
      <c r="K154" s="83">
        <v>0</v>
      </c>
      <c r="L154" s="70">
        <v>0</v>
      </c>
      <c r="M154" s="71">
        <v>0</v>
      </c>
      <c r="N154" s="72">
        <v>0</v>
      </c>
      <c r="O154" s="73">
        <v>0</v>
      </c>
      <c r="P154" s="4">
        <v>0</v>
      </c>
      <c r="Q154" s="74">
        <f t="shared" si="25"/>
        <v>0</v>
      </c>
      <c r="R154" s="80">
        <v>2</v>
      </c>
      <c r="S154" s="80">
        <f t="shared" si="23"/>
        <v>0</v>
      </c>
      <c r="T154" s="76">
        <f t="shared" si="24"/>
        <v>0</v>
      </c>
    </row>
    <row r="155" spans="2:20" ht="15" thickBot="1">
      <c r="B155" s="3" t="s">
        <v>786</v>
      </c>
      <c r="C155" s="61">
        <f t="shared" si="26"/>
        <v>0</v>
      </c>
      <c r="D155" s="62">
        <v>0</v>
      </c>
      <c r="E155" s="63">
        <v>0</v>
      </c>
      <c r="F155" s="64">
        <v>0</v>
      </c>
      <c r="G155" s="65">
        <v>0</v>
      </c>
      <c r="H155" s="66">
        <v>0</v>
      </c>
      <c r="I155" s="67">
        <v>0</v>
      </c>
      <c r="J155" s="68">
        <v>0</v>
      </c>
      <c r="K155" s="83">
        <v>0</v>
      </c>
      <c r="L155" s="70">
        <v>0</v>
      </c>
      <c r="M155" s="71">
        <v>0</v>
      </c>
      <c r="N155" s="72">
        <v>0</v>
      </c>
      <c r="O155" s="73">
        <v>0</v>
      </c>
      <c r="P155" s="4">
        <v>0</v>
      </c>
      <c r="Q155" s="74">
        <f t="shared" si="25"/>
        <v>0</v>
      </c>
      <c r="R155" s="80">
        <v>2</v>
      </c>
      <c r="S155" s="80">
        <f t="shared" si="23"/>
        <v>0</v>
      </c>
      <c r="T155" s="33">
        <f t="shared" si="24"/>
        <v>0</v>
      </c>
    </row>
    <row r="156" spans="2:20" ht="15" thickBot="1">
      <c r="B156" s="3" t="s">
        <v>787</v>
      </c>
      <c r="C156" s="61">
        <f t="shared" si="26"/>
        <v>0</v>
      </c>
      <c r="D156" s="62">
        <v>0</v>
      </c>
      <c r="E156" s="63">
        <v>0</v>
      </c>
      <c r="F156" s="64">
        <v>0</v>
      </c>
      <c r="G156" s="65">
        <v>0</v>
      </c>
      <c r="H156" s="66">
        <v>0</v>
      </c>
      <c r="I156" s="67">
        <v>0</v>
      </c>
      <c r="J156" s="68">
        <v>0</v>
      </c>
      <c r="K156" s="69">
        <v>0</v>
      </c>
      <c r="L156" s="70">
        <v>0</v>
      </c>
      <c r="M156" s="71">
        <v>0</v>
      </c>
      <c r="N156" s="72">
        <v>0</v>
      </c>
      <c r="O156" s="73">
        <v>0</v>
      </c>
      <c r="P156" s="4">
        <v>0</v>
      </c>
      <c r="Q156" s="74">
        <f t="shared" si="25"/>
        <v>0</v>
      </c>
      <c r="R156" s="80">
        <v>2</v>
      </c>
      <c r="S156" s="80">
        <f t="shared" si="23"/>
        <v>0</v>
      </c>
      <c r="T156" s="33">
        <f t="shared" si="24"/>
        <v>0</v>
      </c>
    </row>
    <row r="157" spans="2:20" ht="15" thickBot="1">
      <c r="B157" s="3" t="s">
        <v>788</v>
      </c>
      <c r="C157" s="61">
        <f t="shared" si="26"/>
        <v>0</v>
      </c>
      <c r="D157" s="62">
        <v>0</v>
      </c>
      <c r="E157" s="63">
        <v>0</v>
      </c>
      <c r="F157" s="64">
        <v>0</v>
      </c>
      <c r="G157" s="65">
        <v>0</v>
      </c>
      <c r="H157" s="66">
        <v>0</v>
      </c>
      <c r="I157" s="67">
        <v>0</v>
      </c>
      <c r="J157" s="68">
        <v>0</v>
      </c>
      <c r="K157" s="69">
        <v>0</v>
      </c>
      <c r="L157" s="70">
        <v>0</v>
      </c>
      <c r="M157" s="71">
        <v>0</v>
      </c>
      <c r="N157" s="72">
        <v>0</v>
      </c>
      <c r="O157" s="73">
        <v>0</v>
      </c>
      <c r="P157" s="4">
        <v>0</v>
      </c>
      <c r="Q157" s="74">
        <f t="shared" si="25"/>
        <v>0</v>
      </c>
      <c r="R157" s="75">
        <v>2</v>
      </c>
      <c r="S157" s="75">
        <f t="shared" si="23"/>
        <v>0</v>
      </c>
      <c r="T157" s="76">
        <f t="shared" si="24"/>
        <v>0</v>
      </c>
    </row>
    <row r="158" spans="2:20" ht="15" thickBot="1">
      <c r="B158" s="3" t="s">
        <v>659</v>
      </c>
      <c r="C158" s="61">
        <f t="shared" si="26"/>
        <v>0</v>
      </c>
      <c r="D158" s="62">
        <v>0</v>
      </c>
      <c r="E158" s="63">
        <v>0</v>
      </c>
      <c r="F158" s="64">
        <v>0</v>
      </c>
      <c r="G158" s="65">
        <v>0</v>
      </c>
      <c r="H158" s="66">
        <v>0</v>
      </c>
      <c r="I158" s="67">
        <v>0</v>
      </c>
      <c r="J158" s="68">
        <v>0</v>
      </c>
      <c r="K158" s="69">
        <v>0</v>
      </c>
      <c r="L158" s="70">
        <v>0</v>
      </c>
      <c r="M158" s="71">
        <v>0</v>
      </c>
      <c r="N158" s="72">
        <v>0</v>
      </c>
      <c r="O158" s="73">
        <v>0</v>
      </c>
      <c r="P158" s="4">
        <v>0</v>
      </c>
      <c r="Q158" s="74">
        <f t="shared" si="25"/>
        <v>0</v>
      </c>
      <c r="R158" s="80">
        <v>2</v>
      </c>
      <c r="S158" s="80">
        <f t="shared" si="23"/>
        <v>0</v>
      </c>
      <c r="T158" s="33">
        <f t="shared" si="24"/>
        <v>0</v>
      </c>
    </row>
    <row r="159" spans="1:20" s="84" customFormat="1" ht="15" thickBot="1">
      <c r="A159" s="8"/>
      <c r="B159" s="3" t="s">
        <v>516</v>
      </c>
      <c r="C159" s="61">
        <f t="shared" si="26"/>
        <v>0</v>
      </c>
      <c r="D159" s="62">
        <v>0</v>
      </c>
      <c r="E159" s="63">
        <v>0</v>
      </c>
      <c r="F159" s="64">
        <v>0</v>
      </c>
      <c r="G159" s="65">
        <v>0</v>
      </c>
      <c r="H159" s="66">
        <v>0</v>
      </c>
      <c r="I159" s="67">
        <v>0</v>
      </c>
      <c r="J159" s="68">
        <v>0</v>
      </c>
      <c r="K159" s="69">
        <v>0</v>
      </c>
      <c r="L159" s="70">
        <v>0</v>
      </c>
      <c r="M159" s="71">
        <v>0</v>
      </c>
      <c r="N159" s="72">
        <v>0</v>
      </c>
      <c r="O159" s="73">
        <v>0</v>
      </c>
      <c r="P159" s="4">
        <v>0</v>
      </c>
      <c r="Q159" s="74">
        <f t="shared" si="25"/>
        <v>0</v>
      </c>
      <c r="R159" s="80">
        <v>2</v>
      </c>
      <c r="S159" s="80">
        <f aca="true" t="shared" si="27" ref="S159:S190">Q159*R159</f>
        <v>0</v>
      </c>
      <c r="T159" s="76">
        <f aca="true" t="shared" si="28" ref="T159:T190">SUM(D159:P159)</f>
        <v>0</v>
      </c>
    </row>
    <row r="160" spans="2:20" ht="15" thickBot="1">
      <c r="B160" s="3" t="s">
        <v>790</v>
      </c>
      <c r="C160" s="61">
        <f t="shared" si="26"/>
        <v>0</v>
      </c>
      <c r="D160" s="62">
        <v>0</v>
      </c>
      <c r="E160" s="63">
        <v>0</v>
      </c>
      <c r="F160" s="64">
        <v>0</v>
      </c>
      <c r="G160" s="65">
        <v>0</v>
      </c>
      <c r="H160" s="66">
        <v>0</v>
      </c>
      <c r="I160" s="67">
        <v>0</v>
      </c>
      <c r="J160" s="68">
        <v>0</v>
      </c>
      <c r="K160" s="69">
        <v>0</v>
      </c>
      <c r="L160" s="70">
        <v>0</v>
      </c>
      <c r="M160" s="71">
        <v>0</v>
      </c>
      <c r="N160" s="72">
        <v>0</v>
      </c>
      <c r="O160" s="73">
        <v>0</v>
      </c>
      <c r="P160" s="4">
        <v>0</v>
      </c>
      <c r="Q160" s="74">
        <f t="shared" si="25"/>
        <v>0</v>
      </c>
      <c r="R160" s="80">
        <v>2</v>
      </c>
      <c r="S160" s="80">
        <f t="shared" si="27"/>
        <v>0</v>
      </c>
      <c r="T160" s="33">
        <f t="shared" si="28"/>
        <v>0</v>
      </c>
    </row>
    <row r="161" spans="2:20" ht="15" thickBot="1">
      <c r="B161" s="3" t="s">
        <v>792</v>
      </c>
      <c r="C161" s="61">
        <f t="shared" si="26"/>
        <v>0</v>
      </c>
      <c r="D161" s="62">
        <v>0</v>
      </c>
      <c r="E161" s="63">
        <v>0</v>
      </c>
      <c r="F161" s="64">
        <v>0</v>
      </c>
      <c r="G161" s="65">
        <v>0</v>
      </c>
      <c r="H161" s="66">
        <v>0</v>
      </c>
      <c r="I161" s="67">
        <v>0</v>
      </c>
      <c r="J161" s="68">
        <v>0</v>
      </c>
      <c r="K161" s="69">
        <v>0</v>
      </c>
      <c r="L161" s="70">
        <v>0</v>
      </c>
      <c r="M161" s="71">
        <v>0</v>
      </c>
      <c r="N161" s="72">
        <v>0</v>
      </c>
      <c r="O161" s="73">
        <v>0</v>
      </c>
      <c r="P161" s="4">
        <v>0</v>
      </c>
      <c r="Q161" s="74">
        <f t="shared" si="25"/>
        <v>0</v>
      </c>
      <c r="R161" s="80">
        <v>2</v>
      </c>
      <c r="S161" s="80">
        <f t="shared" si="27"/>
        <v>0</v>
      </c>
      <c r="T161" s="33">
        <f t="shared" si="28"/>
        <v>0</v>
      </c>
    </row>
    <row r="162" spans="2:20" ht="15" thickBot="1">
      <c r="B162" s="3" t="s">
        <v>793</v>
      </c>
      <c r="C162" s="61">
        <f t="shared" si="26"/>
        <v>0</v>
      </c>
      <c r="D162" s="62">
        <v>0</v>
      </c>
      <c r="E162" s="63">
        <v>0</v>
      </c>
      <c r="F162" s="64">
        <v>0</v>
      </c>
      <c r="G162" s="65">
        <v>0</v>
      </c>
      <c r="H162" s="66">
        <v>0</v>
      </c>
      <c r="I162" s="67">
        <v>0</v>
      </c>
      <c r="J162" s="68">
        <v>0</v>
      </c>
      <c r="K162" s="69">
        <v>0</v>
      </c>
      <c r="L162" s="70">
        <v>0</v>
      </c>
      <c r="M162" s="71">
        <v>0</v>
      </c>
      <c r="N162" s="72">
        <v>0</v>
      </c>
      <c r="O162" s="73">
        <v>0</v>
      </c>
      <c r="P162" s="4">
        <v>0</v>
      </c>
      <c r="Q162" s="74">
        <f t="shared" si="25"/>
        <v>0</v>
      </c>
      <c r="R162" s="80">
        <v>2</v>
      </c>
      <c r="S162" s="80">
        <f t="shared" si="27"/>
        <v>0</v>
      </c>
      <c r="T162" s="33">
        <f t="shared" si="28"/>
        <v>0</v>
      </c>
    </row>
    <row r="163" spans="2:20" ht="15" thickBot="1">
      <c r="B163" s="3" t="s">
        <v>795</v>
      </c>
      <c r="C163" s="61">
        <f t="shared" si="26"/>
        <v>0</v>
      </c>
      <c r="D163" s="62">
        <v>0</v>
      </c>
      <c r="E163" s="63">
        <v>0</v>
      </c>
      <c r="F163" s="64">
        <v>0</v>
      </c>
      <c r="G163" s="65">
        <v>0</v>
      </c>
      <c r="H163" s="66">
        <v>0</v>
      </c>
      <c r="I163" s="67">
        <v>0</v>
      </c>
      <c r="J163" s="68">
        <v>0</v>
      </c>
      <c r="K163" s="83">
        <v>0</v>
      </c>
      <c r="L163" s="70">
        <v>0</v>
      </c>
      <c r="M163" s="71">
        <v>0</v>
      </c>
      <c r="N163" s="72">
        <v>0</v>
      </c>
      <c r="O163" s="73">
        <v>0</v>
      </c>
      <c r="P163" s="4">
        <v>0</v>
      </c>
      <c r="Q163" s="74">
        <f t="shared" si="25"/>
        <v>0</v>
      </c>
      <c r="R163" s="80">
        <v>2</v>
      </c>
      <c r="S163" s="80">
        <f t="shared" si="27"/>
        <v>0</v>
      </c>
      <c r="T163" s="33">
        <f t="shared" si="28"/>
        <v>0</v>
      </c>
    </row>
    <row r="164" spans="2:20" ht="15" thickBot="1">
      <c r="B164" s="3" t="s">
        <v>797</v>
      </c>
      <c r="C164" s="61">
        <f t="shared" si="26"/>
        <v>0</v>
      </c>
      <c r="D164" s="62">
        <v>0</v>
      </c>
      <c r="E164" s="63">
        <v>0</v>
      </c>
      <c r="F164" s="64">
        <v>0</v>
      </c>
      <c r="G164" s="65">
        <v>0</v>
      </c>
      <c r="H164" s="66">
        <v>0</v>
      </c>
      <c r="I164" s="67">
        <v>0</v>
      </c>
      <c r="J164" s="68">
        <v>0</v>
      </c>
      <c r="K164" s="69">
        <v>0</v>
      </c>
      <c r="L164" s="70">
        <v>0</v>
      </c>
      <c r="M164" s="71">
        <v>0</v>
      </c>
      <c r="N164" s="72">
        <v>0</v>
      </c>
      <c r="O164" s="73">
        <v>0</v>
      </c>
      <c r="P164" s="4">
        <v>0</v>
      </c>
      <c r="Q164" s="74">
        <f t="shared" si="25"/>
        <v>0</v>
      </c>
      <c r="R164" s="80">
        <v>2</v>
      </c>
      <c r="S164" s="80">
        <f t="shared" si="27"/>
        <v>0</v>
      </c>
      <c r="T164" s="76">
        <f t="shared" si="28"/>
        <v>0</v>
      </c>
    </row>
    <row r="165" spans="2:20" ht="15" thickBot="1">
      <c r="B165" s="3" t="s">
        <v>799</v>
      </c>
      <c r="C165" s="61">
        <f t="shared" si="26"/>
        <v>0</v>
      </c>
      <c r="D165" s="62">
        <v>0</v>
      </c>
      <c r="E165" s="63">
        <v>0</v>
      </c>
      <c r="F165" s="64">
        <v>0</v>
      </c>
      <c r="G165" s="65">
        <v>0</v>
      </c>
      <c r="H165" s="66">
        <v>0</v>
      </c>
      <c r="I165" s="67">
        <v>0</v>
      </c>
      <c r="J165" s="68">
        <v>0</v>
      </c>
      <c r="K165" s="83">
        <v>0</v>
      </c>
      <c r="L165" s="70">
        <v>0</v>
      </c>
      <c r="M165" s="71">
        <v>0</v>
      </c>
      <c r="N165" s="72">
        <v>0</v>
      </c>
      <c r="O165" s="73">
        <v>0</v>
      </c>
      <c r="P165" s="4">
        <v>0</v>
      </c>
      <c r="Q165" s="74">
        <f aca="true" t="shared" si="29" ref="Q165:Q196">SUM(D165:P165)</f>
        <v>0</v>
      </c>
      <c r="R165" s="80">
        <v>2</v>
      </c>
      <c r="S165" s="80">
        <f t="shared" si="27"/>
        <v>0</v>
      </c>
      <c r="T165" s="33">
        <f t="shared" si="28"/>
        <v>0</v>
      </c>
    </row>
    <row r="166" spans="2:20" ht="15" thickBot="1">
      <c r="B166" s="3" t="s">
        <v>801</v>
      </c>
      <c r="C166" s="61">
        <f t="shared" si="26"/>
        <v>0</v>
      </c>
      <c r="D166" s="62">
        <v>0</v>
      </c>
      <c r="E166" s="63">
        <v>0</v>
      </c>
      <c r="F166" s="64">
        <v>0</v>
      </c>
      <c r="G166" s="65">
        <v>0</v>
      </c>
      <c r="H166" s="66">
        <v>0</v>
      </c>
      <c r="I166" s="67">
        <v>0</v>
      </c>
      <c r="J166" s="68">
        <v>0</v>
      </c>
      <c r="K166" s="69">
        <v>0</v>
      </c>
      <c r="L166" s="70">
        <v>0</v>
      </c>
      <c r="M166" s="71">
        <v>0</v>
      </c>
      <c r="N166" s="72">
        <v>0</v>
      </c>
      <c r="O166" s="73">
        <v>0</v>
      </c>
      <c r="P166" s="4">
        <v>0</v>
      </c>
      <c r="Q166" s="74">
        <f t="shared" si="29"/>
        <v>0</v>
      </c>
      <c r="R166" s="80">
        <v>2</v>
      </c>
      <c r="S166" s="80">
        <f t="shared" si="27"/>
        <v>0</v>
      </c>
      <c r="T166" s="76">
        <f t="shared" si="28"/>
        <v>0</v>
      </c>
    </row>
    <row r="167" spans="2:20" ht="15" thickBot="1">
      <c r="B167" s="3" t="s">
        <v>803</v>
      </c>
      <c r="C167" s="61">
        <f t="shared" si="26"/>
        <v>0</v>
      </c>
      <c r="D167" s="62">
        <v>0</v>
      </c>
      <c r="E167" s="63">
        <v>0</v>
      </c>
      <c r="F167" s="64">
        <v>0</v>
      </c>
      <c r="G167" s="65">
        <v>0</v>
      </c>
      <c r="H167" s="66">
        <v>0</v>
      </c>
      <c r="I167" s="67">
        <v>0</v>
      </c>
      <c r="J167" s="68">
        <v>0</v>
      </c>
      <c r="K167" s="69">
        <v>0</v>
      </c>
      <c r="L167" s="70">
        <v>0</v>
      </c>
      <c r="M167" s="71">
        <v>0</v>
      </c>
      <c r="N167" s="72">
        <v>0</v>
      </c>
      <c r="O167" s="73">
        <v>0</v>
      </c>
      <c r="P167" s="4">
        <v>0</v>
      </c>
      <c r="Q167" s="74">
        <f t="shared" si="29"/>
        <v>0</v>
      </c>
      <c r="R167" s="80">
        <v>2</v>
      </c>
      <c r="S167" s="80">
        <f t="shared" si="27"/>
        <v>0</v>
      </c>
      <c r="T167" s="76">
        <f t="shared" si="28"/>
        <v>0</v>
      </c>
    </row>
    <row r="168" spans="2:20" ht="15" thickBot="1">
      <c r="B168" s="3" t="s">
        <v>680</v>
      </c>
      <c r="C168" s="61">
        <f t="shared" si="26"/>
        <v>0</v>
      </c>
      <c r="D168" s="62">
        <v>0</v>
      </c>
      <c r="E168" s="63">
        <v>0</v>
      </c>
      <c r="F168" s="64">
        <v>0</v>
      </c>
      <c r="G168" s="65">
        <v>0</v>
      </c>
      <c r="H168" s="66">
        <v>0</v>
      </c>
      <c r="I168" s="67">
        <v>0</v>
      </c>
      <c r="J168" s="68">
        <v>0</v>
      </c>
      <c r="K168" s="83">
        <v>0</v>
      </c>
      <c r="L168" s="70">
        <v>0</v>
      </c>
      <c r="M168" s="71">
        <v>0</v>
      </c>
      <c r="N168" s="72">
        <v>0</v>
      </c>
      <c r="O168" s="73">
        <v>0</v>
      </c>
      <c r="P168" s="4">
        <v>0</v>
      </c>
      <c r="Q168" s="74">
        <f t="shared" si="29"/>
        <v>0</v>
      </c>
      <c r="R168" s="80">
        <v>2</v>
      </c>
      <c r="S168" s="80">
        <f t="shared" si="27"/>
        <v>0</v>
      </c>
      <c r="T168" s="76">
        <f t="shared" si="28"/>
        <v>0</v>
      </c>
    </row>
    <row r="169" spans="2:20" ht="15" thickBot="1">
      <c r="B169" s="3" t="s">
        <v>805</v>
      </c>
      <c r="C169" s="61">
        <f t="shared" si="26"/>
        <v>0</v>
      </c>
      <c r="D169" s="62">
        <v>0</v>
      </c>
      <c r="E169" s="63">
        <v>0</v>
      </c>
      <c r="F169" s="64">
        <v>0</v>
      </c>
      <c r="G169" s="65">
        <v>0</v>
      </c>
      <c r="H169" s="66">
        <v>0</v>
      </c>
      <c r="I169" s="67">
        <v>0</v>
      </c>
      <c r="J169" s="68">
        <v>0</v>
      </c>
      <c r="K169" s="83">
        <v>0</v>
      </c>
      <c r="L169" s="70">
        <v>0</v>
      </c>
      <c r="M169" s="71">
        <v>0</v>
      </c>
      <c r="N169" s="72">
        <v>0</v>
      </c>
      <c r="O169" s="73">
        <v>0</v>
      </c>
      <c r="P169" s="4">
        <v>0</v>
      </c>
      <c r="Q169" s="74">
        <f t="shared" si="29"/>
        <v>0</v>
      </c>
      <c r="R169" s="80">
        <v>2</v>
      </c>
      <c r="S169" s="80">
        <f t="shared" si="27"/>
        <v>0</v>
      </c>
      <c r="T169" s="76">
        <f t="shared" si="28"/>
        <v>0</v>
      </c>
    </row>
    <row r="170" spans="2:20" ht="15" thickBot="1">
      <c r="B170" s="3" t="s">
        <v>807</v>
      </c>
      <c r="C170" s="61">
        <f t="shared" si="26"/>
        <v>0</v>
      </c>
      <c r="D170" s="62">
        <v>0</v>
      </c>
      <c r="E170" s="63">
        <v>0</v>
      </c>
      <c r="F170" s="64">
        <v>0</v>
      </c>
      <c r="G170" s="65">
        <v>0</v>
      </c>
      <c r="H170" s="66">
        <v>0</v>
      </c>
      <c r="I170" s="67">
        <v>0</v>
      </c>
      <c r="J170" s="68">
        <v>0</v>
      </c>
      <c r="K170" s="69">
        <v>0</v>
      </c>
      <c r="L170" s="70">
        <v>0</v>
      </c>
      <c r="M170" s="71">
        <v>0</v>
      </c>
      <c r="N170" s="72">
        <v>0</v>
      </c>
      <c r="O170" s="73">
        <v>0</v>
      </c>
      <c r="P170" s="4">
        <v>0</v>
      </c>
      <c r="Q170" s="74">
        <f t="shared" si="29"/>
        <v>0</v>
      </c>
      <c r="R170" s="80">
        <v>2</v>
      </c>
      <c r="S170" s="80">
        <f t="shared" si="27"/>
        <v>0</v>
      </c>
      <c r="T170" s="76">
        <f t="shared" si="28"/>
        <v>0</v>
      </c>
    </row>
    <row r="171" spans="2:20" ht="15" thickBot="1">
      <c r="B171" s="3" t="s">
        <v>808</v>
      </c>
      <c r="C171" s="61">
        <f t="shared" si="26"/>
        <v>0</v>
      </c>
      <c r="D171" s="62">
        <v>0</v>
      </c>
      <c r="E171" s="63">
        <v>0</v>
      </c>
      <c r="F171" s="64">
        <v>0</v>
      </c>
      <c r="G171" s="65">
        <v>0</v>
      </c>
      <c r="H171" s="66">
        <v>0</v>
      </c>
      <c r="I171" s="67">
        <v>0</v>
      </c>
      <c r="J171" s="68">
        <v>0</v>
      </c>
      <c r="K171" s="69">
        <v>0</v>
      </c>
      <c r="L171" s="70">
        <v>0</v>
      </c>
      <c r="M171" s="71">
        <v>0</v>
      </c>
      <c r="N171" s="72">
        <v>0</v>
      </c>
      <c r="O171" s="73">
        <v>0</v>
      </c>
      <c r="P171" s="4">
        <v>0</v>
      </c>
      <c r="Q171" s="74">
        <f t="shared" si="29"/>
        <v>0</v>
      </c>
      <c r="R171" s="80">
        <v>2</v>
      </c>
      <c r="S171" s="80">
        <f t="shared" si="27"/>
        <v>0</v>
      </c>
      <c r="T171" s="76">
        <f t="shared" si="28"/>
        <v>0</v>
      </c>
    </row>
    <row r="172" spans="2:20" ht="15" thickBot="1">
      <c r="B172" s="3" t="s">
        <v>810</v>
      </c>
      <c r="C172" s="61">
        <f t="shared" si="26"/>
        <v>0</v>
      </c>
      <c r="D172" s="62">
        <v>0</v>
      </c>
      <c r="E172" s="63">
        <v>0</v>
      </c>
      <c r="F172" s="64">
        <v>0</v>
      </c>
      <c r="G172" s="65">
        <v>0</v>
      </c>
      <c r="H172" s="66">
        <v>0</v>
      </c>
      <c r="I172" s="67">
        <v>0</v>
      </c>
      <c r="J172" s="68">
        <v>0</v>
      </c>
      <c r="K172" s="69">
        <v>0</v>
      </c>
      <c r="L172" s="70">
        <v>0</v>
      </c>
      <c r="M172" s="71">
        <v>0</v>
      </c>
      <c r="N172" s="72">
        <v>0</v>
      </c>
      <c r="O172" s="73">
        <v>0</v>
      </c>
      <c r="P172" s="4">
        <v>0</v>
      </c>
      <c r="Q172" s="74">
        <f t="shared" si="29"/>
        <v>0</v>
      </c>
      <c r="R172" s="80">
        <v>2</v>
      </c>
      <c r="S172" s="80">
        <f t="shared" si="27"/>
        <v>0</v>
      </c>
      <c r="T172" s="76">
        <f t="shared" si="28"/>
        <v>0</v>
      </c>
    </row>
    <row r="173" spans="2:20" ht="15" thickBot="1">
      <c r="B173" s="3" t="s">
        <v>812</v>
      </c>
      <c r="C173" s="61">
        <f t="shared" si="26"/>
        <v>0</v>
      </c>
      <c r="D173" s="62">
        <v>0</v>
      </c>
      <c r="E173" s="63">
        <v>0</v>
      </c>
      <c r="F173" s="64">
        <v>0</v>
      </c>
      <c r="G173" s="65">
        <v>0</v>
      </c>
      <c r="H173" s="66">
        <v>0</v>
      </c>
      <c r="I173" s="67">
        <v>0</v>
      </c>
      <c r="J173" s="68">
        <v>0</v>
      </c>
      <c r="K173" s="83">
        <v>0</v>
      </c>
      <c r="L173" s="70">
        <v>0</v>
      </c>
      <c r="M173" s="71">
        <v>0</v>
      </c>
      <c r="N173" s="72">
        <v>0</v>
      </c>
      <c r="O173" s="73">
        <v>0</v>
      </c>
      <c r="P173" s="4">
        <v>0</v>
      </c>
      <c r="Q173" s="74">
        <f t="shared" si="29"/>
        <v>0</v>
      </c>
      <c r="R173" s="80">
        <v>2</v>
      </c>
      <c r="S173" s="80">
        <f t="shared" si="27"/>
        <v>0</v>
      </c>
      <c r="T173" s="76">
        <f t="shared" si="28"/>
        <v>0</v>
      </c>
    </row>
    <row r="174" spans="2:20" ht="15" thickBot="1">
      <c r="B174" s="3" t="s">
        <v>814</v>
      </c>
      <c r="C174" s="61">
        <f t="shared" si="26"/>
        <v>0</v>
      </c>
      <c r="D174" s="62">
        <v>0</v>
      </c>
      <c r="E174" s="63">
        <v>0</v>
      </c>
      <c r="F174" s="64">
        <v>0</v>
      </c>
      <c r="G174" s="65">
        <v>0</v>
      </c>
      <c r="H174" s="66">
        <v>0</v>
      </c>
      <c r="I174" s="67">
        <v>0</v>
      </c>
      <c r="J174" s="68">
        <v>0</v>
      </c>
      <c r="K174" s="69">
        <v>0</v>
      </c>
      <c r="L174" s="70">
        <v>0</v>
      </c>
      <c r="M174" s="71">
        <v>0</v>
      </c>
      <c r="N174" s="72">
        <v>0</v>
      </c>
      <c r="O174" s="73">
        <v>0</v>
      </c>
      <c r="P174" s="4">
        <v>0</v>
      </c>
      <c r="Q174" s="74">
        <f t="shared" si="29"/>
        <v>0</v>
      </c>
      <c r="R174" s="80">
        <v>2</v>
      </c>
      <c r="S174" s="80">
        <f t="shared" si="27"/>
        <v>0</v>
      </c>
      <c r="T174" s="76">
        <f t="shared" si="28"/>
        <v>0</v>
      </c>
    </row>
    <row r="175" spans="2:20" ht="15" thickBot="1">
      <c r="B175" s="3" t="s">
        <v>816</v>
      </c>
      <c r="C175" s="61">
        <f t="shared" si="26"/>
        <v>0</v>
      </c>
      <c r="D175" s="62">
        <v>0</v>
      </c>
      <c r="E175" s="63">
        <v>0</v>
      </c>
      <c r="F175" s="64">
        <v>0</v>
      </c>
      <c r="G175" s="65">
        <v>0</v>
      </c>
      <c r="H175" s="66">
        <v>0</v>
      </c>
      <c r="I175" s="67">
        <v>0</v>
      </c>
      <c r="J175" s="68">
        <v>0</v>
      </c>
      <c r="K175" s="83">
        <v>0</v>
      </c>
      <c r="L175" s="70">
        <v>0</v>
      </c>
      <c r="M175" s="71">
        <v>0</v>
      </c>
      <c r="N175" s="72">
        <v>0</v>
      </c>
      <c r="O175" s="73">
        <v>0</v>
      </c>
      <c r="P175" s="4">
        <v>0</v>
      </c>
      <c r="Q175" s="74">
        <f t="shared" si="29"/>
        <v>0</v>
      </c>
      <c r="R175" s="80">
        <v>2</v>
      </c>
      <c r="S175" s="80">
        <f t="shared" si="27"/>
        <v>0</v>
      </c>
      <c r="T175" s="76">
        <f t="shared" si="28"/>
        <v>0</v>
      </c>
    </row>
    <row r="176" spans="2:20" ht="15" thickBot="1">
      <c r="B176" s="3" t="s">
        <v>818</v>
      </c>
      <c r="C176" s="61">
        <f t="shared" si="26"/>
        <v>0</v>
      </c>
      <c r="D176" s="62">
        <v>0</v>
      </c>
      <c r="E176" s="63">
        <v>0</v>
      </c>
      <c r="F176" s="64">
        <v>0</v>
      </c>
      <c r="G176" s="65">
        <v>0</v>
      </c>
      <c r="H176" s="66">
        <v>0</v>
      </c>
      <c r="I176" s="67">
        <v>0</v>
      </c>
      <c r="J176" s="68">
        <v>0</v>
      </c>
      <c r="K176" s="69">
        <v>0</v>
      </c>
      <c r="L176" s="70">
        <v>0</v>
      </c>
      <c r="M176" s="71">
        <v>0</v>
      </c>
      <c r="N176" s="72">
        <v>0</v>
      </c>
      <c r="O176" s="73">
        <v>0</v>
      </c>
      <c r="P176" s="4">
        <v>0</v>
      </c>
      <c r="Q176" s="74">
        <f t="shared" si="29"/>
        <v>0</v>
      </c>
      <c r="R176" s="80">
        <v>2</v>
      </c>
      <c r="S176" s="80">
        <f t="shared" si="27"/>
        <v>0</v>
      </c>
      <c r="T176" s="76">
        <f t="shared" si="28"/>
        <v>0</v>
      </c>
    </row>
    <row r="177" spans="2:20" ht="15" thickBot="1">
      <c r="B177" s="3" t="s">
        <v>563</v>
      </c>
      <c r="C177" s="61">
        <f t="shared" si="26"/>
        <v>0</v>
      </c>
      <c r="D177" s="62">
        <v>0</v>
      </c>
      <c r="E177" s="63">
        <v>0</v>
      </c>
      <c r="F177" s="64">
        <v>0</v>
      </c>
      <c r="G177" s="65">
        <v>0</v>
      </c>
      <c r="H177" s="66">
        <v>0</v>
      </c>
      <c r="I177" s="67">
        <v>0</v>
      </c>
      <c r="J177" s="68">
        <v>0</v>
      </c>
      <c r="K177" s="69">
        <v>0</v>
      </c>
      <c r="L177" s="70">
        <v>0</v>
      </c>
      <c r="M177" s="71">
        <v>0</v>
      </c>
      <c r="N177" s="72">
        <v>0</v>
      </c>
      <c r="O177" s="73">
        <v>0</v>
      </c>
      <c r="P177" s="4">
        <v>0</v>
      </c>
      <c r="Q177" s="74">
        <f t="shared" si="29"/>
        <v>0</v>
      </c>
      <c r="R177" s="80">
        <v>2</v>
      </c>
      <c r="S177" s="80">
        <f t="shared" si="27"/>
        <v>0</v>
      </c>
      <c r="T177" s="33">
        <f t="shared" si="28"/>
        <v>0</v>
      </c>
    </row>
    <row r="178" spans="2:20" ht="15" thickBot="1">
      <c r="B178" s="3" t="s">
        <v>820</v>
      </c>
      <c r="C178" s="61">
        <f t="shared" si="26"/>
        <v>0</v>
      </c>
      <c r="D178" s="62">
        <v>0</v>
      </c>
      <c r="E178" s="63">
        <v>0</v>
      </c>
      <c r="F178" s="64">
        <v>0</v>
      </c>
      <c r="G178" s="65">
        <v>0</v>
      </c>
      <c r="H178" s="66">
        <v>0</v>
      </c>
      <c r="I178" s="67">
        <v>0</v>
      </c>
      <c r="J178" s="68">
        <v>0</v>
      </c>
      <c r="K178" s="83">
        <v>0</v>
      </c>
      <c r="L178" s="70">
        <v>0</v>
      </c>
      <c r="M178" s="71">
        <v>0</v>
      </c>
      <c r="N178" s="72">
        <v>0</v>
      </c>
      <c r="O178" s="73">
        <v>0</v>
      </c>
      <c r="P178" s="4">
        <v>0</v>
      </c>
      <c r="Q178" s="74">
        <f t="shared" si="29"/>
        <v>0</v>
      </c>
      <c r="R178" s="80">
        <v>2</v>
      </c>
      <c r="S178" s="80">
        <f t="shared" si="27"/>
        <v>0</v>
      </c>
      <c r="T178" s="76">
        <f t="shared" si="28"/>
        <v>0</v>
      </c>
    </row>
    <row r="179" spans="2:20" ht="15" thickBot="1">
      <c r="B179" s="3" t="s">
        <v>822</v>
      </c>
      <c r="C179" s="61">
        <f t="shared" si="26"/>
        <v>0</v>
      </c>
      <c r="D179" s="62">
        <v>0</v>
      </c>
      <c r="E179" s="63">
        <v>0</v>
      </c>
      <c r="F179" s="64">
        <v>0</v>
      </c>
      <c r="G179" s="65">
        <v>0</v>
      </c>
      <c r="H179" s="66">
        <v>0</v>
      </c>
      <c r="I179" s="67">
        <v>0</v>
      </c>
      <c r="J179" s="68">
        <v>0</v>
      </c>
      <c r="K179" s="69">
        <v>0</v>
      </c>
      <c r="L179" s="70">
        <v>0</v>
      </c>
      <c r="M179" s="71">
        <v>0</v>
      </c>
      <c r="N179" s="72">
        <v>0</v>
      </c>
      <c r="O179" s="73">
        <v>0</v>
      </c>
      <c r="P179" s="4">
        <v>0</v>
      </c>
      <c r="Q179" s="74">
        <f t="shared" si="29"/>
        <v>0</v>
      </c>
      <c r="R179" s="80">
        <v>2</v>
      </c>
      <c r="S179" s="80">
        <f t="shared" si="27"/>
        <v>0</v>
      </c>
      <c r="T179" s="76">
        <f t="shared" si="28"/>
        <v>0</v>
      </c>
    </row>
    <row r="180" spans="2:20" ht="15" thickBot="1">
      <c r="B180" s="3" t="s">
        <v>824</v>
      </c>
      <c r="C180" s="61">
        <f t="shared" si="26"/>
        <v>0</v>
      </c>
      <c r="D180" s="62">
        <v>0</v>
      </c>
      <c r="E180" s="63">
        <v>0</v>
      </c>
      <c r="F180" s="64">
        <v>0</v>
      </c>
      <c r="G180" s="65">
        <v>0</v>
      </c>
      <c r="H180" s="66">
        <v>0</v>
      </c>
      <c r="I180" s="67">
        <v>0</v>
      </c>
      <c r="J180" s="68">
        <v>0</v>
      </c>
      <c r="K180" s="83">
        <v>0</v>
      </c>
      <c r="L180" s="70">
        <v>0</v>
      </c>
      <c r="M180" s="71">
        <v>0</v>
      </c>
      <c r="N180" s="72">
        <v>0</v>
      </c>
      <c r="O180" s="73">
        <v>0</v>
      </c>
      <c r="P180" s="4">
        <v>0</v>
      </c>
      <c r="Q180" s="74">
        <f t="shared" si="29"/>
        <v>0</v>
      </c>
      <c r="R180" s="80">
        <v>2</v>
      </c>
      <c r="S180" s="80">
        <f t="shared" si="27"/>
        <v>0</v>
      </c>
      <c r="T180" s="76">
        <f t="shared" si="28"/>
        <v>0</v>
      </c>
    </row>
    <row r="181" spans="2:20" ht="15" thickBot="1">
      <c r="B181" s="3" t="s">
        <v>826</v>
      </c>
      <c r="C181" s="61">
        <f t="shared" si="26"/>
        <v>0</v>
      </c>
      <c r="D181" s="62">
        <v>0</v>
      </c>
      <c r="E181" s="63">
        <v>0</v>
      </c>
      <c r="F181" s="64">
        <v>0</v>
      </c>
      <c r="G181" s="65">
        <v>0</v>
      </c>
      <c r="H181" s="66">
        <v>0</v>
      </c>
      <c r="I181" s="67">
        <v>0</v>
      </c>
      <c r="J181" s="68">
        <v>0</v>
      </c>
      <c r="K181" s="69">
        <v>0</v>
      </c>
      <c r="L181" s="70">
        <v>0</v>
      </c>
      <c r="M181" s="71">
        <v>0</v>
      </c>
      <c r="N181" s="72">
        <v>0</v>
      </c>
      <c r="O181" s="73">
        <v>0</v>
      </c>
      <c r="P181" s="4">
        <v>0</v>
      </c>
      <c r="Q181" s="74">
        <f t="shared" si="29"/>
        <v>0</v>
      </c>
      <c r="R181" s="80">
        <v>2</v>
      </c>
      <c r="S181" s="80">
        <f t="shared" si="27"/>
        <v>0</v>
      </c>
      <c r="T181" s="76">
        <f t="shared" si="28"/>
        <v>0</v>
      </c>
    </row>
    <row r="182" spans="2:20" ht="15" thickBot="1">
      <c r="B182" s="3" t="s">
        <v>828</v>
      </c>
      <c r="C182" s="61">
        <f t="shared" si="26"/>
        <v>0</v>
      </c>
      <c r="D182" s="62">
        <v>0</v>
      </c>
      <c r="E182" s="63">
        <v>0</v>
      </c>
      <c r="F182" s="64">
        <v>0</v>
      </c>
      <c r="G182" s="65">
        <v>0</v>
      </c>
      <c r="H182" s="66">
        <v>0</v>
      </c>
      <c r="I182" s="67">
        <v>0</v>
      </c>
      <c r="J182" s="68">
        <v>0</v>
      </c>
      <c r="K182" s="83">
        <v>0</v>
      </c>
      <c r="L182" s="70">
        <v>0</v>
      </c>
      <c r="M182" s="71">
        <v>0</v>
      </c>
      <c r="N182" s="72">
        <v>0</v>
      </c>
      <c r="O182" s="73">
        <v>0</v>
      </c>
      <c r="P182" s="4">
        <v>0</v>
      </c>
      <c r="Q182" s="74">
        <f t="shared" si="29"/>
        <v>0</v>
      </c>
      <c r="R182" s="80">
        <v>2</v>
      </c>
      <c r="S182" s="80">
        <f t="shared" si="27"/>
        <v>0</v>
      </c>
      <c r="T182" s="33">
        <f t="shared" si="28"/>
        <v>0</v>
      </c>
    </row>
    <row r="183" spans="2:20" ht="15" thickBot="1">
      <c r="B183" s="3" t="s">
        <v>829</v>
      </c>
      <c r="C183" s="61">
        <f t="shared" si="26"/>
        <v>0</v>
      </c>
      <c r="D183" s="62">
        <v>0</v>
      </c>
      <c r="E183" s="63">
        <v>0</v>
      </c>
      <c r="F183" s="64">
        <v>0</v>
      </c>
      <c r="G183" s="65">
        <v>0</v>
      </c>
      <c r="H183" s="66">
        <v>0</v>
      </c>
      <c r="I183" s="67">
        <v>0</v>
      </c>
      <c r="J183" s="68">
        <v>0</v>
      </c>
      <c r="K183" s="69">
        <v>0</v>
      </c>
      <c r="L183" s="70">
        <v>0</v>
      </c>
      <c r="M183" s="71">
        <v>0</v>
      </c>
      <c r="N183" s="72">
        <v>0</v>
      </c>
      <c r="O183" s="73">
        <v>0</v>
      </c>
      <c r="P183" s="4">
        <v>0</v>
      </c>
      <c r="Q183" s="74">
        <f t="shared" si="29"/>
        <v>0</v>
      </c>
      <c r="R183" s="80">
        <v>2</v>
      </c>
      <c r="S183" s="80">
        <f t="shared" si="27"/>
        <v>0</v>
      </c>
      <c r="T183" s="76">
        <f t="shared" si="28"/>
        <v>0</v>
      </c>
    </row>
    <row r="184" spans="2:20" ht="15" thickBot="1">
      <c r="B184" s="3" t="s">
        <v>573</v>
      </c>
      <c r="C184" s="61">
        <f t="shared" si="26"/>
        <v>0</v>
      </c>
      <c r="D184" s="62">
        <v>0</v>
      </c>
      <c r="E184" s="63">
        <v>0</v>
      </c>
      <c r="F184" s="64">
        <v>0</v>
      </c>
      <c r="G184" s="65">
        <v>0</v>
      </c>
      <c r="H184" s="66">
        <v>0</v>
      </c>
      <c r="I184" s="67">
        <v>0</v>
      </c>
      <c r="J184" s="68">
        <v>0</v>
      </c>
      <c r="K184" s="69">
        <v>0</v>
      </c>
      <c r="L184" s="70">
        <v>0</v>
      </c>
      <c r="M184" s="71">
        <v>0</v>
      </c>
      <c r="N184" s="72">
        <v>0</v>
      </c>
      <c r="O184" s="73">
        <v>0</v>
      </c>
      <c r="P184" s="4">
        <v>0</v>
      </c>
      <c r="Q184" s="74">
        <f t="shared" si="29"/>
        <v>0</v>
      </c>
      <c r="R184" s="80">
        <v>2</v>
      </c>
      <c r="S184" s="80">
        <f t="shared" si="27"/>
        <v>0</v>
      </c>
      <c r="T184" s="33">
        <f t="shared" si="28"/>
        <v>0</v>
      </c>
    </row>
    <row r="185" spans="2:20" ht="15" thickBot="1">
      <c r="B185" s="3" t="s">
        <v>707</v>
      </c>
      <c r="C185" s="61">
        <f t="shared" si="26"/>
        <v>0</v>
      </c>
      <c r="D185" s="62">
        <v>0</v>
      </c>
      <c r="E185" s="63">
        <v>0</v>
      </c>
      <c r="F185" s="64">
        <v>0</v>
      </c>
      <c r="G185" s="65">
        <v>0</v>
      </c>
      <c r="H185" s="66">
        <v>0</v>
      </c>
      <c r="I185" s="67">
        <v>0</v>
      </c>
      <c r="J185" s="68">
        <v>0</v>
      </c>
      <c r="K185" s="69">
        <v>0</v>
      </c>
      <c r="L185" s="70">
        <v>0</v>
      </c>
      <c r="M185" s="71">
        <v>0</v>
      </c>
      <c r="N185" s="72">
        <v>0</v>
      </c>
      <c r="O185" s="73">
        <v>0</v>
      </c>
      <c r="P185" s="4">
        <v>0</v>
      </c>
      <c r="Q185" s="74">
        <f t="shared" si="29"/>
        <v>0</v>
      </c>
      <c r="R185" s="80">
        <v>2</v>
      </c>
      <c r="S185" s="80">
        <f t="shared" si="27"/>
        <v>0</v>
      </c>
      <c r="T185" s="76">
        <f t="shared" si="28"/>
        <v>0</v>
      </c>
    </row>
    <row r="186" spans="2:20" ht="15" thickBot="1">
      <c r="B186" s="3" t="s">
        <v>549</v>
      </c>
      <c r="C186" s="61">
        <f t="shared" si="26"/>
        <v>0</v>
      </c>
      <c r="D186" s="62">
        <v>0</v>
      </c>
      <c r="E186" s="63">
        <v>0</v>
      </c>
      <c r="F186" s="64">
        <v>0</v>
      </c>
      <c r="G186" s="65">
        <v>0</v>
      </c>
      <c r="H186" s="66">
        <v>0</v>
      </c>
      <c r="I186" s="67">
        <v>0</v>
      </c>
      <c r="J186" s="68">
        <v>0</v>
      </c>
      <c r="K186" s="69">
        <v>0</v>
      </c>
      <c r="L186" s="70">
        <v>0</v>
      </c>
      <c r="M186" s="71">
        <v>0</v>
      </c>
      <c r="N186" s="72">
        <v>0</v>
      </c>
      <c r="O186" s="73">
        <v>0</v>
      </c>
      <c r="P186" s="4">
        <v>0</v>
      </c>
      <c r="Q186" s="74">
        <f t="shared" si="29"/>
        <v>0</v>
      </c>
      <c r="R186" s="80">
        <v>2</v>
      </c>
      <c r="S186" s="80">
        <f t="shared" si="27"/>
        <v>0</v>
      </c>
      <c r="T186" s="76">
        <f t="shared" si="28"/>
        <v>0</v>
      </c>
    </row>
    <row r="187" spans="2:20" ht="15" thickBot="1">
      <c r="B187" s="3" t="s">
        <v>831</v>
      </c>
      <c r="C187" s="61">
        <f t="shared" si="26"/>
        <v>0</v>
      </c>
      <c r="D187" s="62">
        <v>0</v>
      </c>
      <c r="E187" s="63">
        <v>0</v>
      </c>
      <c r="F187" s="64">
        <v>0</v>
      </c>
      <c r="G187" s="65">
        <v>0</v>
      </c>
      <c r="H187" s="66">
        <v>0</v>
      </c>
      <c r="I187" s="67">
        <v>0</v>
      </c>
      <c r="J187" s="68">
        <v>0</v>
      </c>
      <c r="K187" s="83">
        <v>0</v>
      </c>
      <c r="L187" s="70">
        <v>0</v>
      </c>
      <c r="M187" s="71">
        <v>0</v>
      </c>
      <c r="N187" s="72">
        <v>0</v>
      </c>
      <c r="O187" s="73">
        <v>0</v>
      </c>
      <c r="P187" s="4">
        <v>0</v>
      </c>
      <c r="Q187" s="74">
        <f t="shared" si="29"/>
        <v>0</v>
      </c>
      <c r="R187" s="80">
        <v>2</v>
      </c>
      <c r="S187" s="80">
        <f t="shared" si="27"/>
        <v>0</v>
      </c>
      <c r="T187" s="76">
        <f t="shared" si="28"/>
        <v>0</v>
      </c>
    </row>
    <row r="188" spans="2:20" ht="15" thickBot="1">
      <c r="B188" s="3" t="s">
        <v>837</v>
      </c>
      <c r="C188" s="61">
        <f t="shared" si="26"/>
        <v>0</v>
      </c>
      <c r="D188" s="62">
        <v>0</v>
      </c>
      <c r="E188" s="63">
        <v>0</v>
      </c>
      <c r="F188" s="64">
        <v>0</v>
      </c>
      <c r="G188" s="65">
        <v>0</v>
      </c>
      <c r="H188" s="66">
        <v>0</v>
      </c>
      <c r="I188" s="67">
        <v>0</v>
      </c>
      <c r="J188" s="68">
        <v>0</v>
      </c>
      <c r="K188" s="69">
        <v>0</v>
      </c>
      <c r="L188" s="70">
        <v>0</v>
      </c>
      <c r="M188" s="71">
        <v>0</v>
      </c>
      <c r="N188" s="72">
        <v>0</v>
      </c>
      <c r="O188" s="73">
        <v>0</v>
      </c>
      <c r="P188" s="4">
        <v>0</v>
      </c>
      <c r="Q188" s="74">
        <f t="shared" si="29"/>
        <v>0</v>
      </c>
      <c r="R188" s="80">
        <v>2</v>
      </c>
      <c r="S188" s="80">
        <f t="shared" si="27"/>
        <v>0</v>
      </c>
      <c r="T188" s="76">
        <f t="shared" si="28"/>
        <v>0</v>
      </c>
    </row>
    <row r="189" spans="2:20" ht="15" thickBot="1">
      <c r="B189" s="3" t="s">
        <v>838</v>
      </c>
      <c r="C189" s="61">
        <f t="shared" si="26"/>
        <v>0</v>
      </c>
      <c r="D189" s="62">
        <v>0</v>
      </c>
      <c r="E189" s="63">
        <v>0</v>
      </c>
      <c r="F189" s="64">
        <v>0</v>
      </c>
      <c r="G189" s="65">
        <v>0</v>
      </c>
      <c r="H189" s="66">
        <v>0</v>
      </c>
      <c r="I189" s="67">
        <v>0</v>
      </c>
      <c r="J189" s="68">
        <v>0</v>
      </c>
      <c r="K189" s="69">
        <v>0</v>
      </c>
      <c r="L189" s="70">
        <v>0</v>
      </c>
      <c r="M189" s="71">
        <v>0</v>
      </c>
      <c r="N189" s="72">
        <v>0</v>
      </c>
      <c r="O189" s="73">
        <v>0</v>
      </c>
      <c r="P189" s="4">
        <v>0</v>
      </c>
      <c r="Q189" s="74">
        <f t="shared" si="29"/>
        <v>0</v>
      </c>
      <c r="R189" s="80">
        <v>2</v>
      </c>
      <c r="S189" s="80">
        <f t="shared" si="27"/>
        <v>0</v>
      </c>
      <c r="T189" s="76">
        <f t="shared" si="28"/>
        <v>0</v>
      </c>
    </row>
    <row r="190" spans="2:20" ht="15" thickBot="1">
      <c r="B190" s="3" t="s">
        <v>839</v>
      </c>
      <c r="C190" s="61">
        <f t="shared" si="26"/>
        <v>0</v>
      </c>
      <c r="D190" s="62">
        <v>0</v>
      </c>
      <c r="E190" s="63">
        <v>0</v>
      </c>
      <c r="F190" s="64">
        <v>0</v>
      </c>
      <c r="G190" s="65">
        <v>0</v>
      </c>
      <c r="H190" s="66">
        <v>0</v>
      </c>
      <c r="I190" s="67">
        <v>0</v>
      </c>
      <c r="J190" s="68">
        <v>0</v>
      </c>
      <c r="K190" s="69">
        <v>0</v>
      </c>
      <c r="L190" s="70">
        <v>0</v>
      </c>
      <c r="M190" s="71">
        <v>0</v>
      </c>
      <c r="N190" s="72">
        <v>0</v>
      </c>
      <c r="O190" s="73">
        <v>0</v>
      </c>
      <c r="P190" s="4">
        <v>0</v>
      </c>
      <c r="Q190" s="74">
        <f t="shared" si="29"/>
        <v>0</v>
      </c>
      <c r="R190" s="80">
        <v>2</v>
      </c>
      <c r="S190" s="80">
        <f t="shared" si="27"/>
        <v>0</v>
      </c>
      <c r="T190" s="76">
        <f t="shared" si="28"/>
        <v>0</v>
      </c>
    </row>
    <row r="191" spans="2:21" ht="15" thickBot="1">
      <c r="B191" s="3" t="s">
        <v>841</v>
      </c>
      <c r="C191" s="61">
        <f t="shared" si="26"/>
        <v>0</v>
      </c>
      <c r="D191" s="62">
        <v>0</v>
      </c>
      <c r="E191" s="63">
        <v>0</v>
      </c>
      <c r="F191" s="64">
        <v>0</v>
      </c>
      <c r="G191" s="65">
        <v>0</v>
      </c>
      <c r="H191" s="66">
        <v>0</v>
      </c>
      <c r="I191" s="67">
        <v>0</v>
      </c>
      <c r="J191" s="68">
        <v>0</v>
      </c>
      <c r="K191" s="83">
        <v>0</v>
      </c>
      <c r="L191" s="70">
        <v>0</v>
      </c>
      <c r="M191" s="71">
        <v>0</v>
      </c>
      <c r="N191" s="72">
        <v>0</v>
      </c>
      <c r="O191" s="73">
        <v>0</v>
      </c>
      <c r="P191" s="4">
        <v>0</v>
      </c>
      <c r="Q191" s="74">
        <f t="shared" si="29"/>
        <v>0</v>
      </c>
      <c r="R191" s="80">
        <v>2</v>
      </c>
      <c r="S191" s="80">
        <f aca="true" t="shared" si="30" ref="S191:S222">Q191*R191</f>
        <v>0</v>
      </c>
      <c r="T191" s="33">
        <f aca="true" t="shared" si="31" ref="T191:T222">SUM(D191:P191)</f>
        <v>0</v>
      </c>
      <c r="U191" s="92"/>
    </row>
    <row r="192" spans="2:20" ht="15" thickBot="1">
      <c r="B192" s="3" t="s">
        <v>843</v>
      </c>
      <c r="C192" s="61">
        <f t="shared" si="26"/>
        <v>0</v>
      </c>
      <c r="D192" s="62">
        <v>0</v>
      </c>
      <c r="E192" s="63">
        <v>0</v>
      </c>
      <c r="F192" s="64">
        <v>0</v>
      </c>
      <c r="G192" s="65">
        <v>0</v>
      </c>
      <c r="H192" s="66">
        <v>0</v>
      </c>
      <c r="I192" s="67">
        <v>0</v>
      </c>
      <c r="J192" s="68">
        <v>0</v>
      </c>
      <c r="K192" s="69">
        <v>0</v>
      </c>
      <c r="L192" s="70">
        <v>0</v>
      </c>
      <c r="M192" s="71">
        <v>0</v>
      </c>
      <c r="N192" s="72">
        <v>0</v>
      </c>
      <c r="O192" s="73">
        <v>0</v>
      </c>
      <c r="P192" s="4">
        <v>0</v>
      </c>
      <c r="Q192" s="74">
        <f t="shared" si="29"/>
        <v>0</v>
      </c>
      <c r="R192" s="80">
        <v>2</v>
      </c>
      <c r="S192" s="80">
        <f t="shared" si="30"/>
        <v>0</v>
      </c>
      <c r="T192" s="76">
        <f t="shared" si="31"/>
        <v>0</v>
      </c>
    </row>
    <row r="193" spans="2:20" ht="15" thickBot="1">
      <c r="B193" s="87" t="s">
        <v>844</v>
      </c>
      <c r="C193" s="61">
        <f t="shared" si="26"/>
        <v>0</v>
      </c>
      <c r="D193" s="62">
        <v>0</v>
      </c>
      <c r="E193" s="63">
        <v>0</v>
      </c>
      <c r="F193" s="64">
        <v>0</v>
      </c>
      <c r="G193" s="65">
        <v>0</v>
      </c>
      <c r="H193" s="66">
        <v>0</v>
      </c>
      <c r="I193" s="67">
        <v>0</v>
      </c>
      <c r="J193" s="68">
        <v>0</v>
      </c>
      <c r="K193" s="69">
        <v>0</v>
      </c>
      <c r="L193" s="70">
        <v>0</v>
      </c>
      <c r="M193" s="71">
        <v>0</v>
      </c>
      <c r="N193" s="72">
        <v>0</v>
      </c>
      <c r="O193" s="73">
        <v>0</v>
      </c>
      <c r="P193" s="4">
        <v>0</v>
      </c>
      <c r="Q193" s="74">
        <f t="shared" si="29"/>
        <v>0</v>
      </c>
      <c r="R193" s="80">
        <v>2</v>
      </c>
      <c r="S193" s="80">
        <f t="shared" si="30"/>
        <v>0</v>
      </c>
      <c r="T193" s="33">
        <f t="shared" si="31"/>
        <v>0</v>
      </c>
    </row>
    <row r="194" spans="2:20" ht="15" thickBot="1">
      <c r="B194" s="87" t="s">
        <v>584</v>
      </c>
      <c r="C194" s="61">
        <f t="shared" si="26"/>
        <v>0</v>
      </c>
      <c r="D194" s="62">
        <v>0</v>
      </c>
      <c r="E194" s="63">
        <v>0</v>
      </c>
      <c r="F194" s="64">
        <v>0</v>
      </c>
      <c r="G194" s="65">
        <v>0</v>
      </c>
      <c r="H194" s="66">
        <v>0</v>
      </c>
      <c r="I194" s="67">
        <v>0</v>
      </c>
      <c r="J194" s="68">
        <v>0</v>
      </c>
      <c r="K194" s="69">
        <v>0</v>
      </c>
      <c r="L194" s="70">
        <v>0</v>
      </c>
      <c r="M194" s="71">
        <v>0</v>
      </c>
      <c r="N194" s="72">
        <v>0</v>
      </c>
      <c r="O194" s="73">
        <v>0</v>
      </c>
      <c r="P194" s="4">
        <v>0</v>
      </c>
      <c r="Q194" s="74">
        <f t="shared" si="29"/>
        <v>0</v>
      </c>
      <c r="R194" s="80">
        <v>2</v>
      </c>
      <c r="S194" s="80">
        <f t="shared" si="30"/>
        <v>0</v>
      </c>
      <c r="T194" s="33">
        <f t="shared" si="31"/>
        <v>0</v>
      </c>
    </row>
    <row r="195" spans="2:20" ht="15" thickBot="1">
      <c r="B195" s="3" t="s">
        <v>545</v>
      </c>
      <c r="C195" s="61">
        <f t="shared" si="26"/>
        <v>0</v>
      </c>
      <c r="D195" s="62">
        <v>0</v>
      </c>
      <c r="E195" s="63">
        <v>0</v>
      </c>
      <c r="F195" s="64">
        <v>0</v>
      </c>
      <c r="G195" s="65">
        <v>0</v>
      </c>
      <c r="H195" s="66">
        <v>0</v>
      </c>
      <c r="I195" s="67">
        <v>0</v>
      </c>
      <c r="J195" s="68">
        <v>0</v>
      </c>
      <c r="K195" s="69">
        <v>0</v>
      </c>
      <c r="L195" s="70">
        <v>0</v>
      </c>
      <c r="M195" s="71">
        <v>0</v>
      </c>
      <c r="N195" s="72">
        <v>0</v>
      </c>
      <c r="O195" s="73">
        <v>0</v>
      </c>
      <c r="P195" s="4">
        <v>0</v>
      </c>
      <c r="Q195" s="74">
        <f t="shared" si="29"/>
        <v>0</v>
      </c>
      <c r="R195" s="80">
        <v>2</v>
      </c>
      <c r="S195" s="80">
        <f t="shared" si="30"/>
        <v>0</v>
      </c>
      <c r="T195" s="76">
        <f t="shared" si="31"/>
        <v>0</v>
      </c>
    </row>
    <row r="196" spans="2:20" ht="15" thickBot="1">
      <c r="B196" s="3" t="s">
        <v>846</v>
      </c>
      <c r="C196" s="61">
        <f t="shared" si="26"/>
        <v>0</v>
      </c>
      <c r="D196" s="62">
        <v>0</v>
      </c>
      <c r="E196" s="63">
        <v>0</v>
      </c>
      <c r="F196" s="64">
        <v>0</v>
      </c>
      <c r="G196" s="65">
        <v>0</v>
      </c>
      <c r="H196" s="66">
        <v>0</v>
      </c>
      <c r="I196" s="67">
        <v>0</v>
      </c>
      <c r="J196" s="68">
        <v>0</v>
      </c>
      <c r="K196" s="83">
        <v>0</v>
      </c>
      <c r="L196" s="70">
        <v>0</v>
      </c>
      <c r="M196" s="71">
        <v>0</v>
      </c>
      <c r="N196" s="72">
        <v>0</v>
      </c>
      <c r="O196" s="73">
        <v>0</v>
      </c>
      <c r="P196" s="4">
        <v>0</v>
      </c>
      <c r="Q196" s="74">
        <f t="shared" si="29"/>
        <v>0</v>
      </c>
      <c r="R196" s="80">
        <v>2</v>
      </c>
      <c r="S196" s="80">
        <f t="shared" si="30"/>
        <v>0</v>
      </c>
      <c r="T196" s="33">
        <f t="shared" si="31"/>
        <v>0</v>
      </c>
    </row>
    <row r="197" spans="2:20" ht="15" thickBot="1">
      <c r="B197" s="3" t="s">
        <v>847</v>
      </c>
      <c r="C197" s="61">
        <f t="shared" si="26"/>
        <v>0</v>
      </c>
      <c r="D197" s="62">
        <v>0</v>
      </c>
      <c r="E197" s="63">
        <v>0</v>
      </c>
      <c r="F197" s="64">
        <v>0</v>
      </c>
      <c r="G197" s="65">
        <v>0</v>
      </c>
      <c r="H197" s="66">
        <v>0</v>
      </c>
      <c r="I197" s="67">
        <v>0</v>
      </c>
      <c r="J197" s="68">
        <v>0</v>
      </c>
      <c r="K197" s="69">
        <v>0</v>
      </c>
      <c r="L197" s="70">
        <v>0</v>
      </c>
      <c r="M197" s="71">
        <v>0</v>
      </c>
      <c r="N197" s="72">
        <v>0</v>
      </c>
      <c r="O197" s="73">
        <v>0</v>
      </c>
      <c r="P197" s="4">
        <v>0</v>
      </c>
      <c r="Q197" s="74">
        <f aca="true" t="shared" si="32" ref="Q197:Q228">SUM(D197:P197)</f>
        <v>0</v>
      </c>
      <c r="R197" s="80">
        <v>2</v>
      </c>
      <c r="S197" s="80">
        <f t="shared" si="30"/>
        <v>0</v>
      </c>
      <c r="T197" s="33">
        <f t="shared" si="31"/>
        <v>0</v>
      </c>
    </row>
    <row r="198" spans="2:20" ht="15" thickBot="1">
      <c r="B198" s="3" t="s">
        <v>850</v>
      </c>
      <c r="C198" s="61">
        <f aca="true" t="shared" si="33" ref="C198:C261">(1*D198)+(2*E198)+(5*F198)+(10*G198)+(20*H198)+(10*I198)+(20*J198)+(30*K198)+(12*L198)+(15*M198)+(35*N198)+(40*O198)+(10*P198)+S198</f>
        <v>0</v>
      </c>
      <c r="D198" s="62">
        <v>0</v>
      </c>
      <c r="E198" s="63">
        <v>0</v>
      </c>
      <c r="F198" s="64">
        <v>0</v>
      </c>
      <c r="G198" s="65">
        <v>0</v>
      </c>
      <c r="H198" s="66">
        <v>0</v>
      </c>
      <c r="I198" s="67">
        <v>0</v>
      </c>
      <c r="J198" s="68">
        <v>0</v>
      </c>
      <c r="K198" s="69">
        <v>0</v>
      </c>
      <c r="L198" s="70">
        <v>0</v>
      </c>
      <c r="M198" s="71">
        <v>0</v>
      </c>
      <c r="N198" s="72">
        <v>0</v>
      </c>
      <c r="O198" s="73">
        <v>0</v>
      </c>
      <c r="P198" s="4">
        <v>0</v>
      </c>
      <c r="Q198" s="74">
        <f t="shared" si="32"/>
        <v>0</v>
      </c>
      <c r="R198" s="80">
        <v>2</v>
      </c>
      <c r="S198" s="80">
        <f t="shared" si="30"/>
        <v>0</v>
      </c>
      <c r="T198" s="33">
        <f t="shared" si="31"/>
        <v>0</v>
      </c>
    </row>
    <row r="199" spans="2:20" ht="15" thickBot="1">
      <c r="B199" s="87" t="s">
        <v>852</v>
      </c>
      <c r="C199" s="61">
        <f t="shared" si="33"/>
        <v>0</v>
      </c>
      <c r="D199" s="62">
        <v>0</v>
      </c>
      <c r="E199" s="63">
        <v>0</v>
      </c>
      <c r="F199" s="64">
        <v>0</v>
      </c>
      <c r="G199" s="65">
        <v>0</v>
      </c>
      <c r="H199" s="66">
        <v>0</v>
      </c>
      <c r="I199" s="67">
        <v>0</v>
      </c>
      <c r="J199" s="68">
        <v>0</v>
      </c>
      <c r="K199" s="69">
        <v>0</v>
      </c>
      <c r="L199" s="70">
        <v>0</v>
      </c>
      <c r="M199" s="71">
        <v>0</v>
      </c>
      <c r="N199" s="72">
        <v>0</v>
      </c>
      <c r="O199" s="73">
        <v>0</v>
      </c>
      <c r="P199" s="4">
        <v>0</v>
      </c>
      <c r="Q199" s="74">
        <f t="shared" si="32"/>
        <v>0</v>
      </c>
      <c r="R199" s="80">
        <v>2</v>
      </c>
      <c r="S199" s="80">
        <f t="shared" si="30"/>
        <v>0</v>
      </c>
      <c r="T199" s="33">
        <f t="shared" si="31"/>
        <v>0</v>
      </c>
    </row>
    <row r="200" spans="2:20" ht="15" thickBot="1">
      <c r="B200" s="3" t="s">
        <v>681</v>
      </c>
      <c r="C200" s="61">
        <f t="shared" si="33"/>
        <v>0</v>
      </c>
      <c r="D200" s="62">
        <v>0</v>
      </c>
      <c r="E200" s="63">
        <v>0</v>
      </c>
      <c r="F200" s="64">
        <v>0</v>
      </c>
      <c r="G200" s="65">
        <v>0</v>
      </c>
      <c r="H200" s="66">
        <v>0</v>
      </c>
      <c r="I200" s="67">
        <v>0</v>
      </c>
      <c r="J200" s="68">
        <v>0</v>
      </c>
      <c r="K200" s="69">
        <v>0</v>
      </c>
      <c r="L200" s="70">
        <v>0</v>
      </c>
      <c r="M200" s="71">
        <v>0</v>
      </c>
      <c r="N200" s="72">
        <v>0</v>
      </c>
      <c r="O200" s="73">
        <v>0</v>
      </c>
      <c r="P200" s="4">
        <v>0</v>
      </c>
      <c r="Q200" s="74">
        <f t="shared" si="32"/>
        <v>0</v>
      </c>
      <c r="R200" s="80">
        <v>2</v>
      </c>
      <c r="S200" s="80">
        <f t="shared" si="30"/>
        <v>0</v>
      </c>
      <c r="T200" s="33">
        <f t="shared" si="31"/>
        <v>0</v>
      </c>
    </row>
    <row r="201" spans="2:20" ht="15" thickBot="1">
      <c r="B201" s="3" t="s">
        <v>854</v>
      </c>
      <c r="C201" s="61">
        <f t="shared" si="33"/>
        <v>0</v>
      </c>
      <c r="D201" s="62">
        <v>0</v>
      </c>
      <c r="E201" s="63">
        <v>0</v>
      </c>
      <c r="F201" s="64">
        <v>0</v>
      </c>
      <c r="G201" s="65">
        <v>0</v>
      </c>
      <c r="H201" s="66">
        <v>0</v>
      </c>
      <c r="I201" s="67">
        <v>0</v>
      </c>
      <c r="J201" s="68">
        <v>0</v>
      </c>
      <c r="K201" s="83">
        <v>0</v>
      </c>
      <c r="L201" s="70">
        <v>0</v>
      </c>
      <c r="M201" s="71">
        <v>0</v>
      </c>
      <c r="N201" s="72">
        <v>0</v>
      </c>
      <c r="O201" s="73">
        <v>0</v>
      </c>
      <c r="P201" s="4">
        <v>0</v>
      </c>
      <c r="Q201" s="74">
        <f t="shared" si="32"/>
        <v>0</v>
      </c>
      <c r="R201" s="80">
        <v>2</v>
      </c>
      <c r="S201" s="80">
        <f t="shared" si="30"/>
        <v>0</v>
      </c>
      <c r="T201" s="33">
        <f t="shared" si="31"/>
        <v>0</v>
      </c>
    </row>
    <row r="202" spans="2:20" ht="15" thickBot="1">
      <c r="B202" s="90" t="s">
        <v>855</v>
      </c>
      <c r="C202" s="61">
        <f t="shared" si="33"/>
        <v>0</v>
      </c>
      <c r="D202" s="62">
        <v>0</v>
      </c>
      <c r="E202" s="63">
        <v>0</v>
      </c>
      <c r="F202" s="64">
        <v>0</v>
      </c>
      <c r="G202" s="65">
        <v>0</v>
      </c>
      <c r="H202" s="66">
        <v>0</v>
      </c>
      <c r="I202" s="67">
        <v>0</v>
      </c>
      <c r="J202" s="68">
        <v>0</v>
      </c>
      <c r="K202" s="69">
        <v>0</v>
      </c>
      <c r="L202" s="70">
        <v>0</v>
      </c>
      <c r="M202" s="71">
        <v>0</v>
      </c>
      <c r="N202" s="72">
        <v>0</v>
      </c>
      <c r="O202" s="73">
        <v>0</v>
      </c>
      <c r="P202" s="4">
        <v>0</v>
      </c>
      <c r="Q202" s="74">
        <f t="shared" si="32"/>
        <v>0</v>
      </c>
      <c r="R202" s="80">
        <v>2</v>
      </c>
      <c r="S202" s="80">
        <f t="shared" si="30"/>
        <v>0</v>
      </c>
      <c r="T202" s="33">
        <f t="shared" si="31"/>
        <v>0</v>
      </c>
    </row>
    <row r="203" spans="2:20" ht="15" thickBot="1">
      <c r="B203" s="3" t="s">
        <v>857</v>
      </c>
      <c r="C203" s="61">
        <f t="shared" si="33"/>
        <v>0</v>
      </c>
      <c r="D203" s="62">
        <v>0</v>
      </c>
      <c r="E203" s="63">
        <v>0</v>
      </c>
      <c r="F203" s="64">
        <v>0</v>
      </c>
      <c r="G203" s="65">
        <v>0</v>
      </c>
      <c r="H203" s="66">
        <v>0</v>
      </c>
      <c r="I203" s="67">
        <v>0</v>
      </c>
      <c r="J203" s="68">
        <v>0</v>
      </c>
      <c r="K203" s="83">
        <v>0</v>
      </c>
      <c r="L203" s="70">
        <v>0</v>
      </c>
      <c r="M203" s="71">
        <v>0</v>
      </c>
      <c r="N203" s="72">
        <v>0</v>
      </c>
      <c r="O203" s="73">
        <v>0</v>
      </c>
      <c r="P203" s="4">
        <v>0</v>
      </c>
      <c r="Q203" s="74">
        <f t="shared" si="32"/>
        <v>0</v>
      </c>
      <c r="R203" s="80">
        <v>2</v>
      </c>
      <c r="S203" s="80">
        <f t="shared" si="30"/>
        <v>0</v>
      </c>
      <c r="T203" s="76">
        <f t="shared" si="31"/>
        <v>0</v>
      </c>
    </row>
    <row r="204" spans="2:20" ht="15" thickBot="1">
      <c r="B204" s="3" t="s">
        <v>859</v>
      </c>
      <c r="C204" s="61">
        <f t="shared" si="33"/>
        <v>0</v>
      </c>
      <c r="D204" s="62">
        <v>0</v>
      </c>
      <c r="E204" s="63">
        <v>0</v>
      </c>
      <c r="F204" s="64">
        <v>0</v>
      </c>
      <c r="G204" s="65">
        <v>0</v>
      </c>
      <c r="H204" s="66">
        <v>0</v>
      </c>
      <c r="I204" s="67">
        <v>0</v>
      </c>
      <c r="J204" s="68">
        <v>0</v>
      </c>
      <c r="K204" s="69">
        <v>0</v>
      </c>
      <c r="L204" s="70">
        <v>0</v>
      </c>
      <c r="M204" s="71">
        <v>0</v>
      </c>
      <c r="N204" s="72">
        <v>0</v>
      </c>
      <c r="O204" s="73">
        <v>0</v>
      </c>
      <c r="P204" s="4">
        <v>0</v>
      </c>
      <c r="Q204" s="74">
        <f t="shared" si="32"/>
        <v>0</v>
      </c>
      <c r="R204" s="80">
        <v>2</v>
      </c>
      <c r="S204" s="80">
        <f t="shared" si="30"/>
        <v>0</v>
      </c>
      <c r="T204" s="33">
        <f t="shared" si="31"/>
        <v>0</v>
      </c>
    </row>
    <row r="205" spans="2:20" ht="15" thickBot="1">
      <c r="B205" s="3" t="s">
        <v>861</v>
      </c>
      <c r="C205" s="61">
        <f t="shared" si="33"/>
        <v>0</v>
      </c>
      <c r="D205" s="62">
        <v>0</v>
      </c>
      <c r="E205" s="63">
        <v>0</v>
      </c>
      <c r="F205" s="64">
        <v>0</v>
      </c>
      <c r="G205" s="65">
        <v>0</v>
      </c>
      <c r="H205" s="66">
        <v>0</v>
      </c>
      <c r="I205" s="67">
        <v>0</v>
      </c>
      <c r="J205" s="68">
        <v>0</v>
      </c>
      <c r="K205" s="83">
        <v>0</v>
      </c>
      <c r="L205" s="70">
        <v>0</v>
      </c>
      <c r="M205" s="71">
        <v>0</v>
      </c>
      <c r="N205" s="72">
        <v>0</v>
      </c>
      <c r="O205" s="73">
        <v>0</v>
      </c>
      <c r="P205" s="4">
        <v>0</v>
      </c>
      <c r="Q205" s="74">
        <f t="shared" si="32"/>
        <v>0</v>
      </c>
      <c r="R205" s="80">
        <v>2</v>
      </c>
      <c r="S205" s="80">
        <f t="shared" si="30"/>
        <v>0</v>
      </c>
      <c r="T205" s="76">
        <f t="shared" si="31"/>
        <v>0</v>
      </c>
    </row>
    <row r="206" spans="2:20" ht="15" thickBot="1">
      <c r="B206" s="3" t="s">
        <v>602</v>
      </c>
      <c r="C206" s="61">
        <f t="shared" si="33"/>
        <v>0</v>
      </c>
      <c r="D206" s="62">
        <v>0</v>
      </c>
      <c r="E206" s="63">
        <v>0</v>
      </c>
      <c r="F206" s="64">
        <v>0</v>
      </c>
      <c r="G206" s="65">
        <v>0</v>
      </c>
      <c r="H206" s="66">
        <v>0</v>
      </c>
      <c r="I206" s="67">
        <v>0</v>
      </c>
      <c r="J206" s="68">
        <v>0</v>
      </c>
      <c r="K206" s="69">
        <v>0</v>
      </c>
      <c r="L206" s="70">
        <v>0</v>
      </c>
      <c r="M206" s="71">
        <v>0</v>
      </c>
      <c r="N206" s="72">
        <v>0</v>
      </c>
      <c r="O206" s="73">
        <v>0</v>
      </c>
      <c r="P206" s="4">
        <v>0</v>
      </c>
      <c r="Q206" s="74">
        <f t="shared" si="32"/>
        <v>0</v>
      </c>
      <c r="R206" s="80">
        <v>2</v>
      </c>
      <c r="S206" s="80">
        <f t="shared" si="30"/>
        <v>0</v>
      </c>
      <c r="T206" s="79">
        <f t="shared" si="31"/>
        <v>0</v>
      </c>
    </row>
    <row r="207" spans="2:20" ht="15" thickBot="1">
      <c r="B207" s="3" t="s">
        <v>608</v>
      </c>
      <c r="C207" s="61">
        <f t="shared" si="33"/>
        <v>0</v>
      </c>
      <c r="D207" s="62">
        <v>0</v>
      </c>
      <c r="E207" s="63">
        <v>0</v>
      </c>
      <c r="F207" s="64">
        <v>0</v>
      </c>
      <c r="G207" s="65">
        <v>0</v>
      </c>
      <c r="H207" s="66">
        <v>0</v>
      </c>
      <c r="I207" s="67">
        <v>0</v>
      </c>
      <c r="J207" s="68">
        <v>0</v>
      </c>
      <c r="K207" s="69">
        <v>0</v>
      </c>
      <c r="L207" s="70">
        <v>0</v>
      </c>
      <c r="M207" s="71">
        <v>0</v>
      </c>
      <c r="N207" s="72">
        <v>0</v>
      </c>
      <c r="O207" s="73">
        <v>0</v>
      </c>
      <c r="P207" s="4">
        <v>0</v>
      </c>
      <c r="Q207" s="74">
        <f t="shared" si="32"/>
        <v>0</v>
      </c>
      <c r="R207" s="75">
        <v>2</v>
      </c>
      <c r="S207" s="75">
        <f t="shared" si="30"/>
        <v>0</v>
      </c>
      <c r="T207" s="77">
        <f t="shared" si="31"/>
        <v>0</v>
      </c>
    </row>
    <row r="208" spans="2:20" ht="15" thickBot="1">
      <c r="B208" s="3" t="s">
        <v>863</v>
      </c>
      <c r="C208" s="61">
        <f t="shared" si="33"/>
        <v>0</v>
      </c>
      <c r="D208" s="62">
        <v>0</v>
      </c>
      <c r="E208" s="63">
        <v>0</v>
      </c>
      <c r="F208" s="64">
        <v>0</v>
      </c>
      <c r="G208" s="65">
        <v>0</v>
      </c>
      <c r="H208" s="66">
        <v>0</v>
      </c>
      <c r="I208" s="67">
        <v>0</v>
      </c>
      <c r="J208" s="68">
        <v>0</v>
      </c>
      <c r="K208" s="69">
        <v>0</v>
      </c>
      <c r="L208" s="70">
        <v>0</v>
      </c>
      <c r="M208" s="71">
        <v>0</v>
      </c>
      <c r="N208" s="72">
        <v>0</v>
      </c>
      <c r="O208" s="73">
        <v>0</v>
      </c>
      <c r="P208" s="4">
        <v>0</v>
      </c>
      <c r="Q208" s="74">
        <f t="shared" si="32"/>
        <v>0</v>
      </c>
      <c r="R208" s="80">
        <v>2</v>
      </c>
      <c r="S208" s="80">
        <f t="shared" si="30"/>
        <v>0</v>
      </c>
      <c r="T208" s="33">
        <f t="shared" si="31"/>
        <v>0</v>
      </c>
    </row>
    <row r="209" spans="2:20" ht="15" thickBot="1">
      <c r="B209" s="3" t="s">
        <v>865</v>
      </c>
      <c r="C209" s="61">
        <f t="shared" si="33"/>
        <v>0</v>
      </c>
      <c r="D209" s="62">
        <v>0</v>
      </c>
      <c r="E209" s="63">
        <v>0</v>
      </c>
      <c r="F209" s="64">
        <v>0</v>
      </c>
      <c r="G209" s="65">
        <v>0</v>
      </c>
      <c r="H209" s="66">
        <v>0</v>
      </c>
      <c r="I209" s="67">
        <v>0</v>
      </c>
      <c r="J209" s="68">
        <v>0</v>
      </c>
      <c r="K209" s="69">
        <v>0</v>
      </c>
      <c r="L209" s="70">
        <v>0</v>
      </c>
      <c r="M209" s="71">
        <v>0</v>
      </c>
      <c r="N209" s="72">
        <v>0</v>
      </c>
      <c r="O209" s="73">
        <v>0</v>
      </c>
      <c r="P209" s="4">
        <v>0</v>
      </c>
      <c r="Q209" s="74">
        <f t="shared" si="32"/>
        <v>0</v>
      </c>
      <c r="R209" s="80">
        <v>2</v>
      </c>
      <c r="S209" s="80">
        <f t="shared" si="30"/>
        <v>0</v>
      </c>
      <c r="T209" s="33">
        <f t="shared" si="31"/>
        <v>0</v>
      </c>
    </row>
    <row r="210" spans="2:20" ht="15" thickBot="1">
      <c r="B210" s="3" t="s">
        <v>708</v>
      </c>
      <c r="C210" s="61">
        <f t="shared" si="33"/>
        <v>0</v>
      </c>
      <c r="D210" s="62">
        <v>0</v>
      </c>
      <c r="E210" s="63">
        <v>0</v>
      </c>
      <c r="F210" s="64">
        <v>0</v>
      </c>
      <c r="G210" s="65">
        <v>0</v>
      </c>
      <c r="H210" s="66">
        <v>0</v>
      </c>
      <c r="I210" s="67">
        <v>0</v>
      </c>
      <c r="J210" s="68">
        <v>0</v>
      </c>
      <c r="K210" s="69">
        <v>0</v>
      </c>
      <c r="L210" s="70">
        <v>0</v>
      </c>
      <c r="M210" s="71">
        <v>0</v>
      </c>
      <c r="N210" s="72">
        <v>0</v>
      </c>
      <c r="O210" s="73">
        <v>0</v>
      </c>
      <c r="P210" s="4">
        <v>0</v>
      </c>
      <c r="Q210" s="74">
        <f t="shared" si="32"/>
        <v>0</v>
      </c>
      <c r="R210" s="80">
        <v>2</v>
      </c>
      <c r="S210" s="80">
        <f t="shared" si="30"/>
        <v>0</v>
      </c>
      <c r="T210" s="76">
        <f t="shared" si="31"/>
        <v>0</v>
      </c>
    </row>
    <row r="211" spans="2:20" ht="15" thickBot="1">
      <c r="B211" s="3" t="s">
        <v>867</v>
      </c>
      <c r="C211" s="61">
        <f t="shared" si="33"/>
        <v>0</v>
      </c>
      <c r="D211" s="62">
        <v>0</v>
      </c>
      <c r="E211" s="63">
        <v>0</v>
      </c>
      <c r="F211" s="64">
        <v>0</v>
      </c>
      <c r="G211" s="65">
        <v>0</v>
      </c>
      <c r="H211" s="66">
        <v>0</v>
      </c>
      <c r="I211" s="67">
        <v>0</v>
      </c>
      <c r="J211" s="68">
        <v>0</v>
      </c>
      <c r="K211" s="83">
        <v>0</v>
      </c>
      <c r="L211" s="70">
        <v>0</v>
      </c>
      <c r="M211" s="71">
        <v>0</v>
      </c>
      <c r="N211" s="72">
        <v>0</v>
      </c>
      <c r="O211" s="73">
        <v>0</v>
      </c>
      <c r="P211" s="4">
        <v>0</v>
      </c>
      <c r="Q211" s="74">
        <f t="shared" si="32"/>
        <v>0</v>
      </c>
      <c r="R211" s="80">
        <v>2</v>
      </c>
      <c r="S211" s="80">
        <f t="shared" si="30"/>
        <v>0</v>
      </c>
      <c r="T211" s="76">
        <f t="shared" si="31"/>
        <v>0</v>
      </c>
    </row>
    <row r="212" spans="2:20" ht="15" thickBot="1">
      <c r="B212" s="3" t="s">
        <v>869</v>
      </c>
      <c r="C212" s="61">
        <f t="shared" si="33"/>
        <v>0</v>
      </c>
      <c r="D212" s="62">
        <v>0</v>
      </c>
      <c r="E212" s="63">
        <v>0</v>
      </c>
      <c r="F212" s="64">
        <v>0</v>
      </c>
      <c r="G212" s="65">
        <v>0</v>
      </c>
      <c r="H212" s="66">
        <v>0</v>
      </c>
      <c r="I212" s="67">
        <v>0</v>
      </c>
      <c r="J212" s="68">
        <v>0</v>
      </c>
      <c r="K212" s="83">
        <v>0</v>
      </c>
      <c r="L212" s="70">
        <v>0</v>
      </c>
      <c r="M212" s="71">
        <v>0</v>
      </c>
      <c r="N212" s="72">
        <v>0</v>
      </c>
      <c r="O212" s="73">
        <v>0</v>
      </c>
      <c r="P212" s="4">
        <v>0</v>
      </c>
      <c r="Q212" s="74">
        <f t="shared" si="32"/>
        <v>0</v>
      </c>
      <c r="R212" s="80">
        <v>2</v>
      </c>
      <c r="S212" s="80">
        <f t="shared" si="30"/>
        <v>0</v>
      </c>
      <c r="T212" s="33">
        <f t="shared" si="31"/>
        <v>0</v>
      </c>
    </row>
    <row r="213" spans="2:20" ht="15" thickBot="1">
      <c r="B213" s="3" t="s">
        <v>542</v>
      </c>
      <c r="C213" s="61">
        <f t="shared" si="33"/>
        <v>0</v>
      </c>
      <c r="D213" s="62">
        <v>0</v>
      </c>
      <c r="E213" s="63">
        <v>0</v>
      </c>
      <c r="F213" s="64">
        <v>0</v>
      </c>
      <c r="G213" s="65">
        <v>0</v>
      </c>
      <c r="H213" s="66">
        <v>0</v>
      </c>
      <c r="I213" s="67">
        <v>0</v>
      </c>
      <c r="J213" s="68">
        <v>0</v>
      </c>
      <c r="K213" s="69">
        <v>0</v>
      </c>
      <c r="L213" s="70">
        <v>0</v>
      </c>
      <c r="M213" s="71">
        <v>0</v>
      </c>
      <c r="N213" s="72">
        <v>0</v>
      </c>
      <c r="O213" s="73">
        <v>0</v>
      </c>
      <c r="P213" s="4">
        <v>0</v>
      </c>
      <c r="Q213" s="74">
        <f t="shared" si="32"/>
        <v>0</v>
      </c>
      <c r="R213" s="75">
        <v>2</v>
      </c>
      <c r="S213" s="75">
        <f t="shared" si="30"/>
        <v>0</v>
      </c>
      <c r="T213" s="76">
        <f t="shared" si="31"/>
        <v>0</v>
      </c>
    </row>
    <row r="214" spans="2:20" ht="15" thickBot="1">
      <c r="B214" s="3" t="s">
        <v>871</v>
      </c>
      <c r="C214" s="61">
        <f t="shared" si="33"/>
        <v>0</v>
      </c>
      <c r="D214" s="62">
        <v>0</v>
      </c>
      <c r="E214" s="63">
        <v>0</v>
      </c>
      <c r="F214" s="64">
        <v>0</v>
      </c>
      <c r="G214" s="65">
        <v>0</v>
      </c>
      <c r="H214" s="66">
        <v>0</v>
      </c>
      <c r="I214" s="67">
        <v>0</v>
      </c>
      <c r="J214" s="68">
        <v>0</v>
      </c>
      <c r="K214" s="69">
        <v>0</v>
      </c>
      <c r="L214" s="70">
        <v>0</v>
      </c>
      <c r="M214" s="71">
        <v>0</v>
      </c>
      <c r="N214" s="72">
        <v>0</v>
      </c>
      <c r="O214" s="73">
        <v>0</v>
      </c>
      <c r="P214" s="4">
        <v>0</v>
      </c>
      <c r="Q214" s="74">
        <f t="shared" si="32"/>
        <v>0</v>
      </c>
      <c r="R214" s="80">
        <v>2</v>
      </c>
      <c r="S214" s="80">
        <f t="shared" si="30"/>
        <v>0</v>
      </c>
      <c r="T214" s="33">
        <f t="shared" si="31"/>
        <v>0</v>
      </c>
    </row>
    <row r="215" spans="2:20" ht="15" thickBot="1">
      <c r="B215" s="3" t="s">
        <v>4</v>
      </c>
      <c r="C215" s="61">
        <f t="shared" si="33"/>
        <v>0</v>
      </c>
      <c r="D215" s="62">
        <v>0</v>
      </c>
      <c r="E215" s="63">
        <v>0</v>
      </c>
      <c r="F215" s="64">
        <v>0</v>
      </c>
      <c r="G215" s="65">
        <v>0</v>
      </c>
      <c r="H215" s="66">
        <v>0</v>
      </c>
      <c r="I215" s="67">
        <v>0</v>
      </c>
      <c r="J215" s="68">
        <v>0</v>
      </c>
      <c r="K215" s="83">
        <v>0</v>
      </c>
      <c r="L215" s="70">
        <v>0</v>
      </c>
      <c r="M215" s="71">
        <v>0</v>
      </c>
      <c r="N215" s="72">
        <v>0</v>
      </c>
      <c r="O215" s="73">
        <v>0</v>
      </c>
      <c r="P215" s="4">
        <v>0</v>
      </c>
      <c r="Q215" s="74">
        <f t="shared" si="32"/>
        <v>0</v>
      </c>
      <c r="R215" s="80">
        <v>2</v>
      </c>
      <c r="S215" s="80">
        <f t="shared" si="30"/>
        <v>0</v>
      </c>
      <c r="T215" s="76">
        <f t="shared" si="31"/>
        <v>0</v>
      </c>
    </row>
    <row r="216" spans="2:20" ht="15" thickBot="1">
      <c r="B216" s="3" t="s">
        <v>6</v>
      </c>
      <c r="C216" s="61">
        <f t="shared" si="33"/>
        <v>0</v>
      </c>
      <c r="D216" s="62">
        <v>0</v>
      </c>
      <c r="E216" s="63">
        <v>0</v>
      </c>
      <c r="F216" s="64">
        <v>0</v>
      </c>
      <c r="G216" s="65">
        <v>0</v>
      </c>
      <c r="H216" s="66">
        <v>0</v>
      </c>
      <c r="I216" s="67">
        <v>0</v>
      </c>
      <c r="J216" s="68">
        <v>0</v>
      </c>
      <c r="K216" s="69">
        <v>0</v>
      </c>
      <c r="L216" s="70">
        <v>0</v>
      </c>
      <c r="M216" s="71">
        <v>0</v>
      </c>
      <c r="N216" s="72">
        <v>0</v>
      </c>
      <c r="O216" s="73">
        <v>0</v>
      </c>
      <c r="P216" s="4">
        <v>0</v>
      </c>
      <c r="Q216" s="74">
        <f t="shared" si="32"/>
        <v>0</v>
      </c>
      <c r="R216" s="80">
        <v>2</v>
      </c>
      <c r="S216" s="80">
        <f t="shared" si="30"/>
        <v>0</v>
      </c>
      <c r="T216" s="33">
        <f t="shared" si="31"/>
        <v>0</v>
      </c>
    </row>
    <row r="217" spans="2:20" ht="15" thickBot="1">
      <c r="B217" s="3" t="s">
        <v>8</v>
      </c>
      <c r="C217" s="61">
        <f t="shared" si="33"/>
        <v>0</v>
      </c>
      <c r="D217" s="62">
        <v>0</v>
      </c>
      <c r="E217" s="63">
        <v>0</v>
      </c>
      <c r="F217" s="64">
        <v>0</v>
      </c>
      <c r="G217" s="65">
        <v>0</v>
      </c>
      <c r="H217" s="66">
        <v>0</v>
      </c>
      <c r="I217" s="67">
        <v>0</v>
      </c>
      <c r="J217" s="68">
        <v>0</v>
      </c>
      <c r="K217" s="69">
        <v>0</v>
      </c>
      <c r="L217" s="70">
        <v>0</v>
      </c>
      <c r="M217" s="71">
        <v>0</v>
      </c>
      <c r="N217" s="72">
        <v>0</v>
      </c>
      <c r="O217" s="73">
        <v>0</v>
      </c>
      <c r="P217" s="4">
        <v>0</v>
      </c>
      <c r="Q217" s="74">
        <f t="shared" si="32"/>
        <v>0</v>
      </c>
      <c r="R217" s="80">
        <v>2</v>
      </c>
      <c r="S217" s="80">
        <f t="shared" si="30"/>
        <v>0</v>
      </c>
      <c r="T217" s="33">
        <f t="shared" si="31"/>
        <v>0</v>
      </c>
    </row>
    <row r="218" spans="2:20" ht="15" thickBot="1">
      <c r="B218" s="3" t="s">
        <v>648</v>
      </c>
      <c r="C218" s="61">
        <f t="shared" si="33"/>
        <v>0</v>
      </c>
      <c r="D218" s="62">
        <v>0</v>
      </c>
      <c r="E218" s="63">
        <v>0</v>
      </c>
      <c r="F218" s="64">
        <v>0</v>
      </c>
      <c r="G218" s="65">
        <v>0</v>
      </c>
      <c r="H218" s="66">
        <v>0</v>
      </c>
      <c r="I218" s="67">
        <v>0</v>
      </c>
      <c r="J218" s="68">
        <v>0</v>
      </c>
      <c r="K218" s="69">
        <v>0</v>
      </c>
      <c r="L218" s="70">
        <v>0</v>
      </c>
      <c r="M218" s="71">
        <v>0</v>
      </c>
      <c r="N218" s="72">
        <v>0</v>
      </c>
      <c r="O218" s="73">
        <v>0</v>
      </c>
      <c r="P218" s="4">
        <v>0</v>
      </c>
      <c r="Q218" s="74">
        <f t="shared" si="32"/>
        <v>0</v>
      </c>
      <c r="R218" s="80">
        <v>2</v>
      </c>
      <c r="S218" s="80">
        <f t="shared" si="30"/>
        <v>0</v>
      </c>
      <c r="T218" s="76">
        <f t="shared" si="31"/>
        <v>0</v>
      </c>
    </row>
    <row r="219" spans="2:20" ht="15" thickBot="1">
      <c r="B219" s="3" t="s">
        <v>9</v>
      </c>
      <c r="C219" s="61">
        <f t="shared" si="33"/>
        <v>0</v>
      </c>
      <c r="D219" s="62">
        <v>0</v>
      </c>
      <c r="E219" s="63">
        <v>0</v>
      </c>
      <c r="F219" s="64">
        <v>0</v>
      </c>
      <c r="G219" s="65">
        <v>0</v>
      </c>
      <c r="H219" s="66">
        <v>0</v>
      </c>
      <c r="I219" s="67">
        <v>0</v>
      </c>
      <c r="J219" s="68">
        <v>0</v>
      </c>
      <c r="K219" s="69">
        <v>0</v>
      </c>
      <c r="L219" s="70">
        <v>0</v>
      </c>
      <c r="M219" s="71">
        <v>0</v>
      </c>
      <c r="N219" s="72">
        <v>0</v>
      </c>
      <c r="O219" s="73">
        <v>0</v>
      </c>
      <c r="P219" s="4">
        <v>0</v>
      </c>
      <c r="Q219" s="74">
        <f t="shared" si="32"/>
        <v>0</v>
      </c>
      <c r="R219" s="80">
        <v>2</v>
      </c>
      <c r="S219" s="80">
        <f t="shared" si="30"/>
        <v>0</v>
      </c>
      <c r="T219" s="33">
        <f t="shared" si="31"/>
        <v>0</v>
      </c>
    </row>
    <row r="220" spans="2:20" ht="15" thickBot="1">
      <c r="B220" s="3" t="s">
        <v>709</v>
      </c>
      <c r="C220" s="61">
        <f t="shared" si="33"/>
        <v>0</v>
      </c>
      <c r="D220" s="62">
        <v>0</v>
      </c>
      <c r="E220" s="63">
        <v>0</v>
      </c>
      <c r="F220" s="64">
        <v>0</v>
      </c>
      <c r="G220" s="65">
        <v>0</v>
      </c>
      <c r="H220" s="66">
        <v>0</v>
      </c>
      <c r="I220" s="67">
        <v>0</v>
      </c>
      <c r="J220" s="68">
        <v>0</v>
      </c>
      <c r="K220" s="69">
        <v>0</v>
      </c>
      <c r="L220" s="70">
        <v>0</v>
      </c>
      <c r="M220" s="71">
        <v>0</v>
      </c>
      <c r="N220" s="72">
        <v>0</v>
      </c>
      <c r="O220" s="73">
        <v>0</v>
      </c>
      <c r="P220" s="4">
        <v>0</v>
      </c>
      <c r="Q220" s="74">
        <f t="shared" si="32"/>
        <v>0</v>
      </c>
      <c r="R220" s="80">
        <v>2</v>
      </c>
      <c r="S220" s="80">
        <f t="shared" si="30"/>
        <v>0</v>
      </c>
      <c r="T220" s="33">
        <f t="shared" si="31"/>
        <v>0</v>
      </c>
    </row>
    <row r="221" spans="2:20" ht="15" thickBot="1">
      <c r="B221" s="3" t="s">
        <v>11</v>
      </c>
      <c r="C221" s="61">
        <f t="shared" si="33"/>
        <v>0</v>
      </c>
      <c r="D221" s="62">
        <v>0</v>
      </c>
      <c r="E221" s="63">
        <v>0</v>
      </c>
      <c r="F221" s="64">
        <v>0</v>
      </c>
      <c r="G221" s="65">
        <v>0</v>
      </c>
      <c r="H221" s="66">
        <v>0</v>
      </c>
      <c r="I221" s="67">
        <v>0</v>
      </c>
      <c r="J221" s="68">
        <v>0</v>
      </c>
      <c r="K221" s="83">
        <v>0</v>
      </c>
      <c r="L221" s="70">
        <v>0</v>
      </c>
      <c r="M221" s="71">
        <v>0</v>
      </c>
      <c r="N221" s="72">
        <v>0</v>
      </c>
      <c r="O221" s="73">
        <v>0</v>
      </c>
      <c r="P221" s="4">
        <v>0</v>
      </c>
      <c r="Q221" s="74">
        <f t="shared" si="32"/>
        <v>0</v>
      </c>
      <c r="R221" s="80">
        <v>2</v>
      </c>
      <c r="S221" s="80">
        <f t="shared" si="30"/>
        <v>0</v>
      </c>
      <c r="T221" s="33">
        <f t="shared" si="31"/>
        <v>0</v>
      </c>
    </row>
    <row r="222" spans="2:20" ht="15" thickBot="1">
      <c r="B222" s="3" t="s">
        <v>628</v>
      </c>
      <c r="C222" s="61">
        <f t="shared" si="33"/>
        <v>0</v>
      </c>
      <c r="D222" s="62">
        <v>0</v>
      </c>
      <c r="E222" s="63">
        <v>0</v>
      </c>
      <c r="F222" s="64">
        <v>0</v>
      </c>
      <c r="G222" s="65">
        <v>0</v>
      </c>
      <c r="H222" s="66">
        <v>0</v>
      </c>
      <c r="I222" s="67">
        <v>0</v>
      </c>
      <c r="J222" s="68">
        <v>0</v>
      </c>
      <c r="K222" s="69">
        <v>0</v>
      </c>
      <c r="L222" s="70">
        <v>0</v>
      </c>
      <c r="M222" s="71">
        <v>0</v>
      </c>
      <c r="N222" s="72">
        <v>0</v>
      </c>
      <c r="O222" s="73">
        <v>0</v>
      </c>
      <c r="P222" s="4">
        <v>0</v>
      </c>
      <c r="Q222" s="74">
        <f t="shared" si="32"/>
        <v>0</v>
      </c>
      <c r="R222" s="80">
        <v>2</v>
      </c>
      <c r="S222" s="80">
        <f t="shared" si="30"/>
        <v>0</v>
      </c>
      <c r="T222" s="76">
        <f t="shared" si="31"/>
        <v>0</v>
      </c>
    </row>
    <row r="223" spans="2:20" ht="15" thickBot="1">
      <c r="B223" s="3" t="s">
        <v>13</v>
      </c>
      <c r="C223" s="61">
        <f t="shared" si="33"/>
        <v>0</v>
      </c>
      <c r="D223" s="62">
        <v>0</v>
      </c>
      <c r="E223" s="63">
        <v>0</v>
      </c>
      <c r="F223" s="64">
        <v>0</v>
      </c>
      <c r="G223" s="65">
        <v>0</v>
      </c>
      <c r="H223" s="66">
        <v>0</v>
      </c>
      <c r="I223" s="67">
        <v>0</v>
      </c>
      <c r="J223" s="68">
        <v>0</v>
      </c>
      <c r="K223" s="69">
        <v>0</v>
      </c>
      <c r="L223" s="70">
        <v>0</v>
      </c>
      <c r="M223" s="71">
        <v>0</v>
      </c>
      <c r="N223" s="72">
        <v>0</v>
      </c>
      <c r="O223" s="73">
        <v>0</v>
      </c>
      <c r="P223" s="4">
        <v>0</v>
      </c>
      <c r="Q223" s="74">
        <f t="shared" si="32"/>
        <v>0</v>
      </c>
      <c r="R223" s="80">
        <v>2</v>
      </c>
      <c r="S223" s="80">
        <f aca="true" t="shared" si="34" ref="S223:S254">Q223*R223</f>
        <v>0</v>
      </c>
      <c r="T223" s="33">
        <f aca="true" t="shared" si="35" ref="T223:T254">SUM(D223:P223)</f>
        <v>0</v>
      </c>
    </row>
    <row r="224" spans="2:20" ht="15" thickBot="1">
      <c r="B224" s="3" t="s">
        <v>15</v>
      </c>
      <c r="C224" s="61">
        <f t="shared" si="33"/>
        <v>0</v>
      </c>
      <c r="D224" s="62">
        <v>0</v>
      </c>
      <c r="E224" s="63">
        <v>0</v>
      </c>
      <c r="F224" s="64">
        <v>0</v>
      </c>
      <c r="G224" s="65">
        <v>0</v>
      </c>
      <c r="H224" s="66">
        <v>0</v>
      </c>
      <c r="I224" s="67">
        <v>0</v>
      </c>
      <c r="J224" s="68">
        <v>0</v>
      </c>
      <c r="K224" s="83">
        <v>0</v>
      </c>
      <c r="L224" s="70">
        <v>0</v>
      </c>
      <c r="M224" s="71">
        <v>0</v>
      </c>
      <c r="N224" s="72">
        <v>0</v>
      </c>
      <c r="O224" s="73">
        <v>0</v>
      </c>
      <c r="P224" s="4">
        <v>0</v>
      </c>
      <c r="Q224" s="74">
        <f t="shared" si="32"/>
        <v>0</v>
      </c>
      <c r="R224" s="80">
        <v>2</v>
      </c>
      <c r="S224" s="80">
        <f t="shared" si="34"/>
        <v>0</v>
      </c>
      <c r="T224" s="33">
        <f t="shared" si="35"/>
        <v>0</v>
      </c>
    </row>
    <row r="225" spans="2:20" ht="15" thickBot="1">
      <c r="B225" s="3" t="s">
        <v>17</v>
      </c>
      <c r="C225" s="61">
        <f t="shared" si="33"/>
        <v>0</v>
      </c>
      <c r="D225" s="62">
        <v>0</v>
      </c>
      <c r="E225" s="63">
        <v>0</v>
      </c>
      <c r="F225" s="64">
        <v>0</v>
      </c>
      <c r="G225" s="65">
        <v>0</v>
      </c>
      <c r="H225" s="66">
        <v>0</v>
      </c>
      <c r="I225" s="67">
        <v>0</v>
      </c>
      <c r="J225" s="68">
        <v>0</v>
      </c>
      <c r="K225" s="69">
        <v>0</v>
      </c>
      <c r="L225" s="70">
        <v>0</v>
      </c>
      <c r="M225" s="71">
        <v>0</v>
      </c>
      <c r="N225" s="72">
        <v>0</v>
      </c>
      <c r="O225" s="73">
        <v>0</v>
      </c>
      <c r="P225" s="4">
        <v>0</v>
      </c>
      <c r="Q225" s="74">
        <f t="shared" si="32"/>
        <v>0</v>
      </c>
      <c r="R225" s="80">
        <v>2</v>
      </c>
      <c r="S225" s="80">
        <f t="shared" si="34"/>
        <v>0</v>
      </c>
      <c r="T225" s="33">
        <f t="shared" si="35"/>
        <v>0</v>
      </c>
    </row>
    <row r="226" spans="2:20" ht="15" thickBot="1">
      <c r="B226" s="3" t="s">
        <v>515</v>
      </c>
      <c r="C226" s="61">
        <f t="shared" si="33"/>
        <v>0</v>
      </c>
      <c r="D226" s="62">
        <v>0</v>
      </c>
      <c r="E226" s="63">
        <v>0</v>
      </c>
      <c r="F226" s="64">
        <v>0</v>
      </c>
      <c r="G226" s="65">
        <v>0</v>
      </c>
      <c r="H226" s="66">
        <v>0</v>
      </c>
      <c r="I226" s="67">
        <v>0</v>
      </c>
      <c r="J226" s="68">
        <v>0</v>
      </c>
      <c r="K226" s="69">
        <v>0</v>
      </c>
      <c r="L226" s="70">
        <v>0</v>
      </c>
      <c r="M226" s="71">
        <v>0</v>
      </c>
      <c r="N226" s="72">
        <v>0</v>
      </c>
      <c r="O226" s="73">
        <v>0</v>
      </c>
      <c r="P226" s="4">
        <v>0</v>
      </c>
      <c r="Q226" s="74">
        <f t="shared" si="32"/>
        <v>0</v>
      </c>
      <c r="R226" s="80">
        <v>2</v>
      </c>
      <c r="S226" s="80">
        <f t="shared" si="34"/>
        <v>0</v>
      </c>
      <c r="T226" s="33">
        <f t="shared" si="35"/>
        <v>0</v>
      </c>
    </row>
    <row r="227" spans="2:20" ht="15" thickBot="1">
      <c r="B227" s="3" t="s">
        <v>601</v>
      </c>
      <c r="C227" s="61">
        <f t="shared" si="33"/>
        <v>0</v>
      </c>
      <c r="D227" s="62">
        <v>0</v>
      </c>
      <c r="E227" s="63">
        <v>0</v>
      </c>
      <c r="F227" s="64">
        <v>0</v>
      </c>
      <c r="G227" s="65">
        <v>0</v>
      </c>
      <c r="H227" s="66">
        <v>0</v>
      </c>
      <c r="I227" s="67">
        <v>0</v>
      </c>
      <c r="J227" s="68">
        <v>0</v>
      </c>
      <c r="K227" s="69">
        <v>0</v>
      </c>
      <c r="L227" s="70">
        <v>0</v>
      </c>
      <c r="M227" s="71">
        <v>0</v>
      </c>
      <c r="N227" s="72">
        <v>0</v>
      </c>
      <c r="O227" s="73">
        <v>0</v>
      </c>
      <c r="P227" s="4">
        <v>0</v>
      </c>
      <c r="Q227" s="74">
        <f t="shared" si="32"/>
        <v>0</v>
      </c>
      <c r="R227" s="80">
        <v>2</v>
      </c>
      <c r="S227" s="80">
        <f t="shared" si="34"/>
        <v>0</v>
      </c>
      <c r="T227" s="33">
        <f t="shared" si="35"/>
        <v>0</v>
      </c>
    </row>
    <row r="228" spans="2:20" ht="15" thickBot="1">
      <c r="B228" s="3" t="s">
        <v>710</v>
      </c>
      <c r="C228" s="61">
        <f t="shared" si="33"/>
        <v>0</v>
      </c>
      <c r="D228" s="62">
        <v>0</v>
      </c>
      <c r="E228" s="63">
        <v>0</v>
      </c>
      <c r="F228" s="64">
        <v>0</v>
      </c>
      <c r="G228" s="65">
        <v>0</v>
      </c>
      <c r="H228" s="66">
        <v>0</v>
      </c>
      <c r="I228" s="67">
        <v>0</v>
      </c>
      <c r="J228" s="68">
        <v>0</v>
      </c>
      <c r="K228" s="69">
        <v>0</v>
      </c>
      <c r="L228" s="70">
        <v>0</v>
      </c>
      <c r="M228" s="71">
        <v>0</v>
      </c>
      <c r="N228" s="72">
        <v>0</v>
      </c>
      <c r="O228" s="73">
        <v>0</v>
      </c>
      <c r="P228" s="4">
        <v>0</v>
      </c>
      <c r="Q228" s="74">
        <f t="shared" si="32"/>
        <v>0</v>
      </c>
      <c r="R228" s="75">
        <v>2</v>
      </c>
      <c r="S228" s="75">
        <f t="shared" si="34"/>
        <v>0</v>
      </c>
      <c r="T228" s="33">
        <f t="shared" si="35"/>
        <v>0</v>
      </c>
    </row>
    <row r="229" spans="2:20" ht="15" thickBot="1">
      <c r="B229" s="87" t="s">
        <v>19</v>
      </c>
      <c r="C229" s="61">
        <f t="shared" si="33"/>
        <v>0</v>
      </c>
      <c r="D229" s="62">
        <v>0</v>
      </c>
      <c r="E229" s="63">
        <v>0</v>
      </c>
      <c r="F229" s="64">
        <v>0</v>
      </c>
      <c r="G229" s="65">
        <v>0</v>
      </c>
      <c r="H229" s="66">
        <v>0</v>
      </c>
      <c r="I229" s="67">
        <v>0</v>
      </c>
      <c r="J229" s="68">
        <v>0</v>
      </c>
      <c r="K229" s="83">
        <v>0</v>
      </c>
      <c r="L229" s="70">
        <v>0</v>
      </c>
      <c r="M229" s="71">
        <v>0</v>
      </c>
      <c r="N229" s="72">
        <v>0</v>
      </c>
      <c r="O229" s="73">
        <v>0</v>
      </c>
      <c r="P229" s="4">
        <v>0</v>
      </c>
      <c r="Q229" s="74">
        <f aca="true" t="shared" si="36" ref="Q229:Q260">SUM(D229:P229)</f>
        <v>0</v>
      </c>
      <c r="R229" s="80">
        <v>2</v>
      </c>
      <c r="S229" s="80">
        <f t="shared" si="34"/>
        <v>0</v>
      </c>
      <c r="T229" s="33">
        <f t="shared" si="35"/>
        <v>0</v>
      </c>
    </row>
    <row r="230" spans="2:20" ht="15" thickBot="1">
      <c r="B230" s="3" t="s">
        <v>21</v>
      </c>
      <c r="C230" s="61">
        <f t="shared" si="33"/>
        <v>0</v>
      </c>
      <c r="D230" s="62">
        <v>0</v>
      </c>
      <c r="E230" s="63">
        <v>0</v>
      </c>
      <c r="F230" s="64">
        <v>0</v>
      </c>
      <c r="G230" s="65">
        <v>0</v>
      </c>
      <c r="H230" s="66">
        <v>0</v>
      </c>
      <c r="I230" s="67">
        <v>0</v>
      </c>
      <c r="J230" s="68">
        <v>0</v>
      </c>
      <c r="K230" s="69">
        <v>0</v>
      </c>
      <c r="L230" s="70">
        <v>0</v>
      </c>
      <c r="M230" s="71">
        <v>0</v>
      </c>
      <c r="N230" s="72">
        <v>0</v>
      </c>
      <c r="O230" s="73">
        <v>0</v>
      </c>
      <c r="P230" s="4">
        <v>0</v>
      </c>
      <c r="Q230" s="74">
        <f t="shared" si="36"/>
        <v>0</v>
      </c>
      <c r="R230" s="80">
        <v>2</v>
      </c>
      <c r="S230" s="80">
        <f t="shared" si="34"/>
        <v>0</v>
      </c>
      <c r="T230" s="33">
        <f t="shared" si="35"/>
        <v>0</v>
      </c>
    </row>
    <row r="231" spans="2:20" ht="15" thickBot="1">
      <c r="B231" s="3" t="s">
        <v>23</v>
      </c>
      <c r="C231" s="61">
        <f t="shared" si="33"/>
        <v>0</v>
      </c>
      <c r="D231" s="62">
        <v>0</v>
      </c>
      <c r="E231" s="63">
        <v>0</v>
      </c>
      <c r="F231" s="64">
        <v>0</v>
      </c>
      <c r="G231" s="65">
        <v>0</v>
      </c>
      <c r="H231" s="66">
        <v>0</v>
      </c>
      <c r="I231" s="67">
        <v>0</v>
      </c>
      <c r="J231" s="68">
        <v>0</v>
      </c>
      <c r="K231" s="83">
        <v>0</v>
      </c>
      <c r="L231" s="70">
        <v>0</v>
      </c>
      <c r="M231" s="71">
        <v>0</v>
      </c>
      <c r="N231" s="72">
        <v>0</v>
      </c>
      <c r="O231" s="73">
        <v>0</v>
      </c>
      <c r="P231" s="4">
        <v>0</v>
      </c>
      <c r="Q231" s="74">
        <f t="shared" si="36"/>
        <v>0</v>
      </c>
      <c r="R231" s="80">
        <v>2</v>
      </c>
      <c r="S231" s="80">
        <f t="shared" si="34"/>
        <v>0</v>
      </c>
      <c r="T231" s="33">
        <f t="shared" si="35"/>
        <v>0</v>
      </c>
    </row>
    <row r="232" spans="2:20" ht="15" thickBot="1">
      <c r="B232" s="3" t="s">
        <v>25</v>
      </c>
      <c r="C232" s="61">
        <f t="shared" si="33"/>
        <v>0</v>
      </c>
      <c r="D232" s="62">
        <v>0</v>
      </c>
      <c r="E232" s="63">
        <v>0</v>
      </c>
      <c r="F232" s="64">
        <v>0</v>
      </c>
      <c r="G232" s="65">
        <v>0</v>
      </c>
      <c r="H232" s="66">
        <v>0</v>
      </c>
      <c r="I232" s="67">
        <v>0</v>
      </c>
      <c r="J232" s="68">
        <v>0</v>
      </c>
      <c r="K232" s="69">
        <v>0</v>
      </c>
      <c r="L232" s="70">
        <v>0</v>
      </c>
      <c r="M232" s="71">
        <v>0</v>
      </c>
      <c r="N232" s="72">
        <v>0</v>
      </c>
      <c r="O232" s="73">
        <v>0</v>
      </c>
      <c r="P232" s="4">
        <v>0</v>
      </c>
      <c r="Q232" s="74">
        <f t="shared" si="36"/>
        <v>0</v>
      </c>
      <c r="R232" s="80">
        <v>2</v>
      </c>
      <c r="S232" s="80">
        <f t="shared" si="34"/>
        <v>0</v>
      </c>
      <c r="T232" s="76">
        <f t="shared" si="35"/>
        <v>0</v>
      </c>
    </row>
    <row r="233" spans="2:20" ht="15" thickBot="1">
      <c r="B233" s="3" t="s">
        <v>26</v>
      </c>
      <c r="C233" s="61">
        <f t="shared" si="33"/>
        <v>0</v>
      </c>
      <c r="D233" s="62">
        <v>0</v>
      </c>
      <c r="E233" s="63">
        <v>0</v>
      </c>
      <c r="F233" s="64">
        <v>0</v>
      </c>
      <c r="G233" s="65">
        <v>0</v>
      </c>
      <c r="H233" s="66">
        <v>0</v>
      </c>
      <c r="I233" s="67">
        <v>0</v>
      </c>
      <c r="J233" s="68">
        <v>0</v>
      </c>
      <c r="K233" s="69">
        <v>0</v>
      </c>
      <c r="L233" s="70">
        <v>0</v>
      </c>
      <c r="M233" s="71">
        <v>0</v>
      </c>
      <c r="N233" s="72">
        <v>0</v>
      </c>
      <c r="O233" s="73">
        <v>0</v>
      </c>
      <c r="P233" s="4">
        <v>0</v>
      </c>
      <c r="Q233" s="74">
        <f t="shared" si="36"/>
        <v>0</v>
      </c>
      <c r="R233" s="80">
        <v>2</v>
      </c>
      <c r="S233" s="80">
        <f t="shared" si="34"/>
        <v>0</v>
      </c>
      <c r="T233" s="33">
        <f t="shared" si="35"/>
        <v>0</v>
      </c>
    </row>
    <row r="234" spans="2:20" ht="15" thickBot="1">
      <c r="B234" s="3" t="s">
        <v>28</v>
      </c>
      <c r="C234" s="61">
        <f t="shared" si="33"/>
        <v>0</v>
      </c>
      <c r="D234" s="62">
        <v>0</v>
      </c>
      <c r="E234" s="63">
        <v>0</v>
      </c>
      <c r="F234" s="64">
        <v>0</v>
      </c>
      <c r="G234" s="65">
        <v>0</v>
      </c>
      <c r="H234" s="66">
        <v>0</v>
      </c>
      <c r="I234" s="67">
        <v>0</v>
      </c>
      <c r="J234" s="68">
        <v>0</v>
      </c>
      <c r="K234" s="83">
        <v>0</v>
      </c>
      <c r="L234" s="70">
        <v>0</v>
      </c>
      <c r="M234" s="71">
        <v>0</v>
      </c>
      <c r="N234" s="72">
        <v>0</v>
      </c>
      <c r="O234" s="73">
        <v>0</v>
      </c>
      <c r="P234" s="4">
        <v>0</v>
      </c>
      <c r="Q234" s="74">
        <f t="shared" si="36"/>
        <v>0</v>
      </c>
      <c r="R234" s="80">
        <v>2</v>
      </c>
      <c r="S234" s="80">
        <f t="shared" si="34"/>
        <v>0</v>
      </c>
      <c r="T234" s="33">
        <f t="shared" si="35"/>
        <v>0</v>
      </c>
    </row>
    <row r="235" spans="2:20" ht="15" thickBot="1">
      <c r="B235" s="3" t="s">
        <v>30</v>
      </c>
      <c r="C235" s="61">
        <f t="shared" si="33"/>
        <v>0</v>
      </c>
      <c r="D235" s="62">
        <v>0</v>
      </c>
      <c r="E235" s="63">
        <v>0</v>
      </c>
      <c r="F235" s="64">
        <v>0</v>
      </c>
      <c r="G235" s="65">
        <v>0</v>
      </c>
      <c r="H235" s="66">
        <v>0</v>
      </c>
      <c r="I235" s="67">
        <v>0</v>
      </c>
      <c r="J235" s="68">
        <v>0</v>
      </c>
      <c r="K235" s="69">
        <v>0</v>
      </c>
      <c r="L235" s="70">
        <v>0</v>
      </c>
      <c r="M235" s="71">
        <v>0</v>
      </c>
      <c r="N235" s="72">
        <v>0</v>
      </c>
      <c r="O235" s="73">
        <v>0</v>
      </c>
      <c r="P235" s="4">
        <v>0</v>
      </c>
      <c r="Q235" s="74">
        <f t="shared" si="36"/>
        <v>0</v>
      </c>
      <c r="R235" s="80">
        <v>2</v>
      </c>
      <c r="S235" s="80">
        <f t="shared" si="34"/>
        <v>0</v>
      </c>
      <c r="T235" s="33">
        <f t="shared" si="35"/>
        <v>0</v>
      </c>
    </row>
    <row r="236" spans="2:20" ht="15" thickBot="1">
      <c r="B236" s="3" t="s">
        <v>32</v>
      </c>
      <c r="C236" s="61">
        <f t="shared" si="33"/>
        <v>0</v>
      </c>
      <c r="D236" s="62">
        <v>0</v>
      </c>
      <c r="E236" s="63">
        <v>0</v>
      </c>
      <c r="F236" s="64">
        <v>0</v>
      </c>
      <c r="G236" s="65">
        <v>0</v>
      </c>
      <c r="H236" s="66">
        <v>0</v>
      </c>
      <c r="I236" s="67">
        <v>0</v>
      </c>
      <c r="J236" s="68">
        <v>0</v>
      </c>
      <c r="K236" s="83">
        <v>0</v>
      </c>
      <c r="L236" s="70">
        <v>0</v>
      </c>
      <c r="M236" s="71">
        <v>0</v>
      </c>
      <c r="N236" s="72">
        <v>0</v>
      </c>
      <c r="O236" s="73">
        <v>0</v>
      </c>
      <c r="P236" s="4">
        <v>0</v>
      </c>
      <c r="Q236" s="74">
        <f t="shared" si="36"/>
        <v>0</v>
      </c>
      <c r="R236" s="80">
        <v>2</v>
      </c>
      <c r="S236" s="80">
        <f t="shared" si="34"/>
        <v>0</v>
      </c>
      <c r="T236" s="33">
        <f t="shared" si="35"/>
        <v>0</v>
      </c>
    </row>
    <row r="237" spans="2:20" ht="15" thickBot="1">
      <c r="B237" s="3" t="s">
        <v>711</v>
      </c>
      <c r="C237" s="61">
        <f t="shared" si="33"/>
        <v>0</v>
      </c>
      <c r="D237" s="62">
        <v>0</v>
      </c>
      <c r="E237" s="63">
        <v>0</v>
      </c>
      <c r="F237" s="64">
        <v>0</v>
      </c>
      <c r="G237" s="65">
        <v>0</v>
      </c>
      <c r="H237" s="66">
        <v>0</v>
      </c>
      <c r="I237" s="67">
        <v>0</v>
      </c>
      <c r="J237" s="68">
        <v>0</v>
      </c>
      <c r="K237" s="83">
        <v>0</v>
      </c>
      <c r="L237" s="70">
        <v>0</v>
      </c>
      <c r="M237" s="71">
        <v>0</v>
      </c>
      <c r="N237" s="72">
        <v>0</v>
      </c>
      <c r="O237" s="73">
        <v>0</v>
      </c>
      <c r="P237" s="4">
        <v>0</v>
      </c>
      <c r="Q237" s="74">
        <f t="shared" si="36"/>
        <v>0</v>
      </c>
      <c r="R237" s="80">
        <v>2</v>
      </c>
      <c r="S237" s="80">
        <f t="shared" si="34"/>
        <v>0</v>
      </c>
      <c r="T237" s="33">
        <f t="shared" si="35"/>
        <v>0</v>
      </c>
    </row>
    <row r="238" spans="2:20" ht="15" thickBot="1">
      <c r="B238" s="3" t="s">
        <v>34</v>
      </c>
      <c r="C238" s="61">
        <f t="shared" si="33"/>
        <v>0</v>
      </c>
      <c r="D238" s="62">
        <v>0</v>
      </c>
      <c r="E238" s="63">
        <v>0</v>
      </c>
      <c r="F238" s="64">
        <v>0</v>
      </c>
      <c r="G238" s="65">
        <v>0</v>
      </c>
      <c r="H238" s="66">
        <v>0</v>
      </c>
      <c r="I238" s="67">
        <v>0</v>
      </c>
      <c r="J238" s="68">
        <v>0</v>
      </c>
      <c r="K238" s="83">
        <v>0</v>
      </c>
      <c r="L238" s="70">
        <v>0</v>
      </c>
      <c r="M238" s="71">
        <v>0</v>
      </c>
      <c r="N238" s="72">
        <v>0</v>
      </c>
      <c r="O238" s="73">
        <v>0</v>
      </c>
      <c r="P238" s="4">
        <v>0</v>
      </c>
      <c r="Q238" s="74">
        <f t="shared" si="36"/>
        <v>0</v>
      </c>
      <c r="R238" s="80">
        <v>2</v>
      </c>
      <c r="S238" s="80">
        <f t="shared" si="34"/>
        <v>0</v>
      </c>
      <c r="T238" s="33">
        <f t="shared" si="35"/>
        <v>0</v>
      </c>
    </row>
    <row r="239" spans="2:20" ht="15" thickBot="1">
      <c r="B239" s="3" t="s">
        <v>36</v>
      </c>
      <c r="C239" s="61">
        <f t="shared" si="33"/>
        <v>0</v>
      </c>
      <c r="D239" s="62">
        <v>0</v>
      </c>
      <c r="E239" s="63">
        <v>0</v>
      </c>
      <c r="F239" s="64">
        <v>0</v>
      </c>
      <c r="G239" s="65">
        <v>0</v>
      </c>
      <c r="H239" s="66">
        <v>0</v>
      </c>
      <c r="I239" s="67">
        <v>0</v>
      </c>
      <c r="J239" s="68">
        <v>0</v>
      </c>
      <c r="K239" s="69">
        <v>0</v>
      </c>
      <c r="L239" s="70">
        <v>0</v>
      </c>
      <c r="M239" s="71">
        <v>0</v>
      </c>
      <c r="N239" s="72">
        <v>0</v>
      </c>
      <c r="O239" s="73">
        <v>0</v>
      </c>
      <c r="P239" s="4">
        <v>0</v>
      </c>
      <c r="Q239" s="74">
        <f t="shared" si="36"/>
        <v>0</v>
      </c>
      <c r="R239" s="80">
        <v>2</v>
      </c>
      <c r="S239" s="80">
        <f t="shared" si="34"/>
        <v>0</v>
      </c>
      <c r="T239" s="33">
        <f t="shared" si="35"/>
        <v>0</v>
      </c>
    </row>
    <row r="240" spans="2:20" ht="15" thickBot="1">
      <c r="B240" s="3" t="s">
        <v>38</v>
      </c>
      <c r="C240" s="61">
        <f t="shared" si="33"/>
        <v>0</v>
      </c>
      <c r="D240" s="62">
        <v>0</v>
      </c>
      <c r="E240" s="63">
        <v>0</v>
      </c>
      <c r="F240" s="64">
        <v>0</v>
      </c>
      <c r="G240" s="65">
        <v>0</v>
      </c>
      <c r="H240" s="66">
        <v>0</v>
      </c>
      <c r="I240" s="67">
        <v>0</v>
      </c>
      <c r="J240" s="68">
        <v>0</v>
      </c>
      <c r="K240" s="83">
        <v>0</v>
      </c>
      <c r="L240" s="70">
        <v>0</v>
      </c>
      <c r="M240" s="71">
        <v>0</v>
      </c>
      <c r="N240" s="72">
        <v>0</v>
      </c>
      <c r="O240" s="73">
        <v>0</v>
      </c>
      <c r="P240" s="4">
        <v>0</v>
      </c>
      <c r="Q240" s="74">
        <f t="shared" si="36"/>
        <v>0</v>
      </c>
      <c r="R240" s="80">
        <v>2</v>
      </c>
      <c r="S240" s="80">
        <f t="shared" si="34"/>
        <v>0</v>
      </c>
      <c r="T240" s="76">
        <f t="shared" si="35"/>
        <v>0</v>
      </c>
    </row>
    <row r="241" spans="2:20" ht="15" thickBot="1">
      <c r="B241" s="3" t="s">
        <v>40</v>
      </c>
      <c r="C241" s="61">
        <f t="shared" si="33"/>
        <v>0</v>
      </c>
      <c r="D241" s="62">
        <v>0</v>
      </c>
      <c r="E241" s="63">
        <v>0</v>
      </c>
      <c r="F241" s="64">
        <v>0</v>
      </c>
      <c r="G241" s="65">
        <v>0</v>
      </c>
      <c r="H241" s="66">
        <v>0</v>
      </c>
      <c r="I241" s="67">
        <v>0</v>
      </c>
      <c r="J241" s="68">
        <v>0</v>
      </c>
      <c r="K241" s="83">
        <v>0</v>
      </c>
      <c r="L241" s="70">
        <v>0</v>
      </c>
      <c r="M241" s="71">
        <v>0</v>
      </c>
      <c r="N241" s="72">
        <v>0</v>
      </c>
      <c r="O241" s="73">
        <v>0</v>
      </c>
      <c r="P241" s="4">
        <v>0</v>
      </c>
      <c r="Q241" s="74">
        <f t="shared" si="36"/>
        <v>0</v>
      </c>
      <c r="R241" s="80">
        <v>2</v>
      </c>
      <c r="S241" s="80">
        <f t="shared" si="34"/>
        <v>0</v>
      </c>
      <c r="T241" s="33">
        <f t="shared" si="35"/>
        <v>0</v>
      </c>
    </row>
    <row r="242" spans="2:20" ht="15" thickBot="1">
      <c r="B242" s="3" t="s">
        <v>41</v>
      </c>
      <c r="C242" s="61">
        <f t="shared" si="33"/>
        <v>0</v>
      </c>
      <c r="D242" s="62">
        <v>0</v>
      </c>
      <c r="E242" s="63">
        <v>0</v>
      </c>
      <c r="F242" s="64">
        <v>0</v>
      </c>
      <c r="G242" s="65">
        <v>0</v>
      </c>
      <c r="H242" s="66">
        <v>0</v>
      </c>
      <c r="I242" s="67">
        <v>0</v>
      </c>
      <c r="J242" s="68">
        <v>0</v>
      </c>
      <c r="K242" s="69">
        <v>0</v>
      </c>
      <c r="L242" s="70">
        <v>0</v>
      </c>
      <c r="M242" s="71">
        <v>0</v>
      </c>
      <c r="N242" s="72">
        <v>0</v>
      </c>
      <c r="O242" s="73">
        <v>0</v>
      </c>
      <c r="P242" s="4">
        <v>0</v>
      </c>
      <c r="Q242" s="74">
        <f t="shared" si="36"/>
        <v>0</v>
      </c>
      <c r="R242" s="80">
        <v>2</v>
      </c>
      <c r="S242" s="80">
        <f t="shared" si="34"/>
        <v>0</v>
      </c>
      <c r="T242" s="33">
        <f t="shared" si="35"/>
        <v>0</v>
      </c>
    </row>
    <row r="243" spans="2:20" ht="15" thickBot="1">
      <c r="B243" s="3" t="s">
        <v>649</v>
      </c>
      <c r="C243" s="61">
        <f t="shared" si="33"/>
        <v>0</v>
      </c>
      <c r="D243" s="62">
        <v>0</v>
      </c>
      <c r="E243" s="63">
        <v>0</v>
      </c>
      <c r="F243" s="64">
        <v>0</v>
      </c>
      <c r="G243" s="65">
        <v>0</v>
      </c>
      <c r="H243" s="66">
        <v>0</v>
      </c>
      <c r="I243" s="67">
        <v>0</v>
      </c>
      <c r="J243" s="68">
        <v>0</v>
      </c>
      <c r="K243" s="69">
        <v>0</v>
      </c>
      <c r="L243" s="70">
        <v>0</v>
      </c>
      <c r="M243" s="71">
        <v>0</v>
      </c>
      <c r="N243" s="72">
        <v>0</v>
      </c>
      <c r="O243" s="73">
        <v>0</v>
      </c>
      <c r="P243" s="4">
        <v>0</v>
      </c>
      <c r="Q243" s="74">
        <f t="shared" si="36"/>
        <v>0</v>
      </c>
      <c r="R243" s="75">
        <v>2</v>
      </c>
      <c r="S243" s="75">
        <f t="shared" si="34"/>
        <v>0</v>
      </c>
      <c r="T243" s="33">
        <f t="shared" si="35"/>
        <v>0</v>
      </c>
    </row>
    <row r="244" spans="2:20" ht="15" thickBot="1">
      <c r="B244" s="3" t="s">
        <v>43</v>
      </c>
      <c r="C244" s="61">
        <f t="shared" si="33"/>
        <v>0</v>
      </c>
      <c r="D244" s="62">
        <v>0</v>
      </c>
      <c r="E244" s="63">
        <v>0</v>
      </c>
      <c r="F244" s="64">
        <v>0</v>
      </c>
      <c r="G244" s="65">
        <v>0</v>
      </c>
      <c r="H244" s="66">
        <v>0</v>
      </c>
      <c r="I244" s="67">
        <v>0</v>
      </c>
      <c r="J244" s="68">
        <v>0</v>
      </c>
      <c r="K244" s="69">
        <v>0</v>
      </c>
      <c r="L244" s="70">
        <v>0</v>
      </c>
      <c r="M244" s="71">
        <v>0</v>
      </c>
      <c r="N244" s="72">
        <v>0</v>
      </c>
      <c r="O244" s="73">
        <v>0</v>
      </c>
      <c r="P244" s="4">
        <v>0</v>
      </c>
      <c r="Q244" s="74">
        <f t="shared" si="36"/>
        <v>0</v>
      </c>
      <c r="R244" s="80">
        <v>2</v>
      </c>
      <c r="S244" s="80">
        <f t="shared" si="34"/>
        <v>0</v>
      </c>
      <c r="T244" s="33">
        <f t="shared" si="35"/>
        <v>0</v>
      </c>
    </row>
    <row r="245" spans="2:20" ht="15" thickBot="1">
      <c r="B245" s="3" t="s">
        <v>45</v>
      </c>
      <c r="C245" s="61">
        <f t="shared" si="33"/>
        <v>0</v>
      </c>
      <c r="D245" s="62">
        <v>0</v>
      </c>
      <c r="E245" s="63">
        <v>0</v>
      </c>
      <c r="F245" s="64">
        <v>0</v>
      </c>
      <c r="G245" s="65">
        <v>0</v>
      </c>
      <c r="H245" s="66">
        <v>0</v>
      </c>
      <c r="I245" s="67">
        <v>0</v>
      </c>
      <c r="J245" s="68">
        <v>0</v>
      </c>
      <c r="K245" s="69">
        <v>0</v>
      </c>
      <c r="L245" s="70">
        <v>0</v>
      </c>
      <c r="M245" s="71">
        <v>0</v>
      </c>
      <c r="N245" s="72">
        <v>0</v>
      </c>
      <c r="O245" s="73">
        <v>0</v>
      </c>
      <c r="P245" s="4">
        <v>0</v>
      </c>
      <c r="Q245" s="74">
        <f t="shared" si="36"/>
        <v>0</v>
      </c>
      <c r="R245" s="80">
        <v>2</v>
      </c>
      <c r="S245" s="80">
        <f t="shared" si="34"/>
        <v>0</v>
      </c>
      <c r="T245" s="33">
        <f t="shared" si="35"/>
        <v>0</v>
      </c>
    </row>
    <row r="246" spans="2:20" ht="15" thickBot="1">
      <c r="B246" s="3" t="s">
        <v>46</v>
      </c>
      <c r="C246" s="61">
        <f t="shared" si="33"/>
        <v>0</v>
      </c>
      <c r="D246" s="62">
        <v>0</v>
      </c>
      <c r="E246" s="63">
        <v>0</v>
      </c>
      <c r="F246" s="64">
        <v>0</v>
      </c>
      <c r="G246" s="65">
        <v>0</v>
      </c>
      <c r="H246" s="66">
        <v>0</v>
      </c>
      <c r="I246" s="67">
        <v>0</v>
      </c>
      <c r="J246" s="68">
        <v>0</v>
      </c>
      <c r="K246" s="69">
        <v>0</v>
      </c>
      <c r="L246" s="70">
        <v>0</v>
      </c>
      <c r="M246" s="71">
        <v>0</v>
      </c>
      <c r="N246" s="72">
        <v>0</v>
      </c>
      <c r="O246" s="73">
        <v>0</v>
      </c>
      <c r="P246" s="4">
        <v>0</v>
      </c>
      <c r="Q246" s="74">
        <f t="shared" si="36"/>
        <v>0</v>
      </c>
      <c r="R246" s="80">
        <v>2</v>
      </c>
      <c r="S246" s="80">
        <f t="shared" si="34"/>
        <v>0</v>
      </c>
      <c r="T246" s="33">
        <f t="shared" si="35"/>
        <v>0</v>
      </c>
    </row>
    <row r="247" spans="2:20" ht="15" thickBot="1">
      <c r="B247" s="3" t="s">
        <v>617</v>
      </c>
      <c r="C247" s="61">
        <f t="shared" si="33"/>
        <v>0</v>
      </c>
      <c r="D247" s="62">
        <v>0</v>
      </c>
      <c r="E247" s="63">
        <v>0</v>
      </c>
      <c r="F247" s="64">
        <v>0</v>
      </c>
      <c r="G247" s="65">
        <v>0</v>
      </c>
      <c r="H247" s="66">
        <v>0</v>
      </c>
      <c r="I247" s="67">
        <v>0</v>
      </c>
      <c r="J247" s="68">
        <v>0</v>
      </c>
      <c r="K247" s="69">
        <v>0</v>
      </c>
      <c r="L247" s="70">
        <v>0</v>
      </c>
      <c r="M247" s="71">
        <v>0</v>
      </c>
      <c r="N247" s="72">
        <v>0</v>
      </c>
      <c r="O247" s="73">
        <v>0</v>
      </c>
      <c r="P247" s="4">
        <v>0</v>
      </c>
      <c r="Q247" s="74">
        <f t="shared" si="36"/>
        <v>0</v>
      </c>
      <c r="R247" s="80">
        <v>2</v>
      </c>
      <c r="S247" s="80">
        <f t="shared" si="34"/>
        <v>0</v>
      </c>
      <c r="T247" s="79">
        <f t="shared" si="35"/>
        <v>0</v>
      </c>
    </row>
    <row r="248" spans="2:20" ht="15" thickBot="1">
      <c r="B248" s="3" t="s">
        <v>47</v>
      </c>
      <c r="C248" s="61">
        <f t="shared" si="33"/>
        <v>0</v>
      </c>
      <c r="D248" s="62">
        <v>0</v>
      </c>
      <c r="E248" s="63">
        <v>0</v>
      </c>
      <c r="F248" s="64">
        <v>0</v>
      </c>
      <c r="G248" s="65">
        <v>0</v>
      </c>
      <c r="H248" s="66">
        <v>0</v>
      </c>
      <c r="I248" s="67">
        <v>0</v>
      </c>
      <c r="J248" s="68">
        <v>0</v>
      </c>
      <c r="K248" s="69">
        <v>0</v>
      </c>
      <c r="L248" s="70">
        <v>0</v>
      </c>
      <c r="M248" s="71">
        <v>0</v>
      </c>
      <c r="N248" s="72">
        <v>0</v>
      </c>
      <c r="O248" s="73">
        <v>0</v>
      </c>
      <c r="P248" s="4">
        <v>0</v>
      </c>
      <c r="Q248" s="74">
        <f t="shared" si="36"/>
        <v>0</v>
      </c>
      <c r="R248" s="80">
        <v>2</v>
      </c>
      <c r="S248" s="80">
        <f t="shared" si="34"/>
        <v>0</v>
      </c>
      <c r="T248" s="33">
        <f t="shared" si="35"/>
        <v>0</v>
      </c>
    </row>
    <row r="249" spans="1:20" s="88" customFormat="1" ht="15" thickBot="1">
      <c r="A249" s="8"/>
      <c r="B249" s="3" t="s">
        <v>590</v>
      </c>
      <c r="C249" s="61">
        <f t="shared" si="33"/>
        <v>0</v>
      </c>
      <c r="D249" s="62">
        <v>0</v>
      </c>
      <c r="E249" s="63">
        <v>0</v>
      </c>
      <c r="F249" s="64">
        <v>0</v>
      </c>
      <c r="G249" s="65">
        <v>0</v>
      </c>
      <c r="H249" s="66">
        <v>0</v>
      </c>
      <c r="I249" s="67">
        <v>0</v>
      </c>
      <c r="J249" s="68">
        <v>0</v>
      </c>
      <c r="K249" s="69">
        <v>0</v>
      </c>
      <c r="L249" s="70">
        <v>0</v>
      </c>
      <c r="M249" s="71">
        <v>0</v>
      </c>
      <c r="N249" s="72">
        <v>0</v>
      </c>
      <c r="O249" s="73">
        <v>0</v>
      </c>
      <c r="P249" s="4">
        <v>0</v>
      </c>
      <c r="Q249" s="74">
        <f t="shared" si="36"/>
        <v>0</v>
      </c>
      <c r="R249" s="75">
        <v>2</v>
      </c>
      <c r="S249" s="75">
        <f t="shared" si="34"/>
        <v>0</v>
      </c>
      <c r="T249" s="33">
        <f t="shared" si="35"/>
        <v>0</v>
      </c>
    </row>
    <row r="250" spans="1:20" s="86" customFormat="1" ht="15" thickBot="1">
      <c r="A250" s="8"/>
      <c r="B250" s="3" t="s">
        <v>49</v>
      </c>
      <c r="C250" s="61">
        <f t="shared" si="33"/>
        <v>0</v>
      </c>
      <c r="D250" s="62">
        <v>0</v>
      </c>
      <c r="E250" s="63">
        <v>0</v>
      </c>
      <c r="F250" s="64">
        <v>0</v>
      </c>
      <c r="G250" s="65">
        <v>0</v>
      </c>
      <c r="H250" s="66">
        <v>0</v>
      </c>
      <c r="I250" s="67">
        <v>0</v>
      </c>
      <c r="J250" s="68">
        <v>0</v>
      </c>
      <c r="K250" s="69">
        <v>0</v>
      </c>
      <c r="L250" s="70">
        <v>0</v>
      </c>
      <c r="M250" s="71">
        <v>0</v>
      </c>
      <c r="N250" s="72">
        <v>0</v>
      </c>
      <c r="O250" s="73">
        <v>0</v>
      </c>
      <c r="P250" s="4">
        <v>0</v>
      </c>
      <c r="Q250" s="74">
        <f t="shared" si="36"/>
        <v>0</v>
      </c>
      <c r="R250" s="80">
        <v>2</v>
      </c>
      <c r="S250" s="80">
        <f t="shared" si="34"/>
        <v>0</v>
      </c>
      <c r="T250" s="33">
        <f t="shared" si="35"/>
        <v>0</v>
      </c>
    </row>
    <row r="251" spans="1:20" s="86" customFormat="1" ht="15" thickBot="1">
      <c r="A251" s="8"/>
      <c r="B251" s="3" t="s">
        <v>51</v>
      </c>
      <c r="C251" s="61">
        <f t="shared" si="33"/>
        <v>0</v>
      </c>
      <c r="D251" s="62">
        <v>0</v>
      </c>
      <c r="E251" s="63">
        <v>0</v>
      </c>
      <c r="F251" s="64">
        <v>0</v>
      </c>
      <c r="G251" s="65">
        <v>0</v>
      </c>
      <c r="H251" s="66">
        <v>0</v>
      </c>
      <c r="I251" s="67">
        <v>0</v>
      </c>
      <c r="J251" s="68">
        <v>0</v>
      </c>
      <c r="K251" s="83">
        <v>0</v>
      </c>
      <c r="L251" s="70">
        <v>0</v>
      </c>
      <c r="M251" s="71">
        <v>0</v>
      </c>
      <c r="N251" s="72">
        <v>0</v>
      </c>
      <c r="O251" s="73">
        <v>0</v>
      </c>
      <c r="P251" s="4">
        <v>0</v>
      </c>
      <c r="Q251" s="74">
        <f t="shared" si="36"/>
        <v>0</v>
      </c>
      <c r="R251" s="80">
        <v>2</v>
      </c>
      <c r="S251" s="80">
        <f t="shared" si="34"/>
        <v>0</v>
      </c>
      <c r="T251" s="33">
        <f t="shared" si="35"/>
        <v>0</v>
      </c>
    </row>
    <row r="252" spans="1:20" s="86" customFormat="1" ht="15" thickBot="1">
      <c r="A252" s="8"/>
      <c r="B252" s="3" t="s">
        <v>52</v>
      </c>
      <c r="C252" s="61">
        <f t="shared" si="33"/>
        <v>0</v>
      </c>
      <c r="D252" s="62">
        <v>0</v>
      </c>
      <c r="E252" s="63">
        <v>0</v>
      </c>
      <c r="F252" s="64">
        <v>0</v>
      </c>
      <c r="G252" s="65">
        <v>0</v>
      </c>
      <c r="H252" s="66">
        <v>0</v>
      </c>
      <c r="I252" s="67">
        <v>0</v>
      </c>
      <c r="J252" s="68">
        <v>0</v>
      </c>
      <c r="K252" s="69">
        <v>0</v>
      </c>
      <c r="L252" s="70">
        <v>0</v>
      </c>
      <c r="M252" s="71">
        <v>0</v>
      </c>
      <c r="N252" s="72">
        <v>0</v>
      </c>
      <c r="O252" s="73">
        <v>0</v>
      </c>
      <c r="P252" s="4">
        <v>0</v>
      </c>
      <c r="Q252" s="74">
        <f t="shared" si="36"/>
        <v>0</v>
      </c>
      <c r="R252" s="80">
        <v>2</v>
      </c>
      <c r="S252" s="80">
        <f t="shared" si="34"/>
        <v>0</v>
      </c>
      <c r="T252" s="33">
        <f t="shared" si="35"/>
        <v>0</v>
      </c>
    </row>
    <row r="253" spans="1:20" s="86" customFormat="1" ht="15" thickBot="1">
      <c r="A253" s="8"/>
      <c r="B253" s="3" t="s">
        <v>54</v>
      </c>
      <c r="C253" s="61">
        <f t="shared" si="33"/>
        <v>0</v>
      </c>
      <c r="D253" s="62">
        <v>0</v>
      </c>
      <c r="E253" s="63">
        <v>0</v>
      </c>
      <c r="F253" s="64">
        <v>0</v>
      </c>
      <c r="G253" s="65">
        <v>0</v>
      </c>
      <c r="H253" s="66">
        <v>0</v>
      </c>
      <c r="I253" s="67">
        <v>0</v>
      </c>
      <c r="J253" s="68">
        <v>0</v>
      </c>
      <c r="K253" s="69">
        <v>0</v>
      </c>
      <c r="L253" s="70">
        <v>0</v>
      </c>
      <c r="M253" s="71">
        <v>0</v>
      </c>
      <c r="N253" s="72">
        <v>0</v>
      </c>
      <c r="O253" s="73">
        <v>0</v>
      </c>
      <c r="P253" s="4">
        <v>0</v>
      </c>
      <c r="Q253" s="74">
        <f t="shared" si="36"/>
        <v>0</v>
      </c>
      <c r="R253" s="80">
        <v>2</v>
      </c>
      <c r="S253" s="80">
        <f t="shared" si="34"/>
        <v>0</v>
      </c>
      <c r="T253" s="33">
        <f t="shared" si="35"/>
        <v>0</v>
      </c>
    </row>
    <row r="254" spans="1:20" s="78" customFormat="1" ht="15" thickBot="1">
      <c r="A254" s="8"/>
      <c r="B254" s="3" t="s">
        <v>538</v>
      </c>
      <c r="C254" s="61">
        <f t="shared" si="33"/>
        <v>0</v>
      </c>
      <c r="D254" s="62">
        <v>0</v>
      </c>
      <c r="E254" s="63">
        <v>0</v>
      </c>
      <c r="F254" s="64">
        <v>0</v>
      </c>
      <c r="G254" s="65">
        <v>0</v>
      </c>
      <c r="H254" s="66">
        <v>0</v>
      </c>
      <c r="I254" s="67">
        <v>0</v>
      </c>
      <c r="J254" s="68">
        <v>0</v>
      </c>
      <c r="K254" s="69">
        <v>0</v>
      </c>
      <c r="L254" s="70">
        <v>0</v>
      </c>
      <c r="M254" s="71">
        <v>0</v>
      </c>
      <c r="N254" s="72">
        <v>0</v>
      </c>
      <c r="O254" s="73">
        <v>0</v>
      </c>
      <c r="P254" s="4">
        <v>0</v>
      </c>
      <c r="Q254" s="74">
        <f t="shared" si="36"/>
        <v>0</v>
      </c>
      <c r="R254" s="75">
        <v>2</v>
      </c>
      <c r="S254" s="75">
        <f t="shared" si="34"/>
        <v>0</v>
      </c>
      <c r="T254" s="79">
        <f t="shared" si="35"/>
        <v>0</v>
      </c>
    </row>
    <row r="255" spans="2:20" ht="15" thickBot="1">
      <c r="B255" s="3" t="s">
        <v>682</v>
      </c>
      <c r="C255" s="61">
        <f t="shared" si="33"/>
        <v>0</v>
      </c>
      <c r="D255" s="62">
        <v>0</v>
      </c>
      <c r="E255" s="63">
        <v>0</v>
      </c>
      <c r="F255" s="64">
        <v>0</v>
      </c>
      <c r="G255" s="65">
        <v>0</v>
      </c>
      <c r="H255" s="66">
        <v>0</v>
      </c>
      <c r="I255" s="67">
        <v>0</v>
      </c>
      <c r="J255" s="68">
        <v>0</v>
      </c>
      <c r="K255" s="69">
        <v>0</v>
      </c>
      <c r="L255" s="70">
        <v>0</v>
      </c>
      <c r="M255" s="71">
        <v>0</v>
      </c>
      <c r="N255" s="72">
        <v>0</v>
      </c>
      <c r="O255" s="73">
        <v>0</v>
      </c>
      <c r="P255" s="4">
        <v>0</v>
      </c>
      <c r="Q255" s="74">
        <f t="shared" si="36"/>
        <v>0</v>
      </c>
      <c r="R255" s="80">
        <v>2</v>
      </c>
      <c r="S255" s="80">
        <f aca="true" t="shared" si="37" ref="S255:S286">Q255*R255</f>
        <v>0</v>
      </c>
      <c r="T255" s="33">
        <f aca="true" t="shared" si="38" ref="T255:T286">SUM(D255:P255)</f>
        <v>0</v>
      </c>
    </row>
    <row r="256" spans="2:20" ht="15" thickBot="1">
      <c r="B256" s="3" t="s">
        <v>450</v>
      </c>
      <c r="C256" s="61">
        <f t="shared" si="33"/>
        <v>0</v>
      </c>
      <c r="D256" s="62">
        <v>0</v>
      </c>
      <c r="E256" s="63">
        <v>0</v>
      </c>
      <c r="F256" s="64">
        <v>0</v>
      </c>
      <c r="G256" s="65">
        <v>0</v>
      </c>
      <c r="H256" s="66">
        <v>0</v>
      </c>
      <c r="I256" s="67">
        <v>0</v>
      </c>
      <c r="J256" s="68">
        <v>0</v>
      </c>
      <c r="K256" s="69">
        <v>0</v>
      </c>
      <c r="L256" s="70">
        <v>0</v>
      </c>
      <c r="M256" s="71">
        <v>0</v>
      </c>
      <c r="N256" s="72">
        <v>0</v>
      </c>
      <c r="O256" s="73">
        <v>0</v>
      </c>
      <c r="P256" s="4">
        <v>0</v>
      </c>
      <c r="Q256" s="74">
        <f t="shared" si="36"/>
        <v>0</v>
      </c>
      <c r="R256" s="80">
        <v>2</v>
      </c>
      <c r="S256" s="80">
        <f t="shared" si="37"/>
        <v>0</v>
      </c>
      <c r="T256" s="33">
        <f t="shared" si="38"/>
        <v>0</v>
      </c>
    </row>
    <row r="257" spans="1:20" s="86" customFormat="1" ht="15" thickBot="1">
      <c r="A257" s="8"/>
      <c r="B257" s="85" t="s">
        <v>56</v>
      </c>
      <c r="C257" s="61">
        <f t="shared" si="33"/>
        <v>0</v>
      </c>
      <c r="D257" s="62">
        <v>0</v>
      </c>
      <c r="E257" s="63">
        <v>0</v>
      </c>
      <c r="F257" s="64">
        <v>0</v>
      </c>
      <c r="G257" s="65">
        <v>0</v>
      </c>
      <c r="H257" s="66">
        <v>0</v>
      </c>
      <c r="I257" s="67">
        <v>0</v>
      </c>
      <c r="J257" s="68">
        <v>0</v>
      </c>
      <c r="K257" s="69">
        <v>0</v>
      </c>
      <c r="L257" s="70">
        <v>0</v>
      </c>
      <c r="M257" s="71">
        <v>0</v>
      </c>
      <c r="N257" s="72">
        <v>0</v>
      </c>
      <c r="O257" s="73">
        <v>0</v>
      </c>
      <c r="P257" s="4">
        <v>0</v>
      </c>
      <c r="Q257" s="74">
        <f t="shared" si="36"/>
        <v>0</v>
      </c>
      <c r="R257" s="80">
        <v>2</v>
      </c>
      <c r="S257" s="80">
        <f t="shared" si="37"/>
        <v>0</v>
      </c>
      <c r="T257" s="33">
        <f t="shared" si="38"/>
        <v>0</v>
      </c>
    </row>
    <row r="258" spans="2:20" ht="15" thickBot="1">
      <c r="B258" s="3" t="s">
        <v>683</v>
      </c>
      <c r="C258" s="61">
        <f t="shared" si="33"/>
        <v>0</v>
      </c>
      <c r="D258" s="62">
        <v>0</v>
      </c>
      <c r="E258" s="63">
        <v>0</v>
      </c>
      <c r="F258" s="64">
        <v>0</v>
      </c>
      <c r="G258" s="65">
        <v>0</v>
      </c>
      <c r="H258" s="66">
        <v>0</v>
      </c>
      <c r="I258" s="67">
        <v>0</v>
      </c>
      <c r="J258" s="68">
        <v>0</v>
      </c>
      <c r="K258" s="83">
        <v>0</v>
      </c>
      <c r="L258" s="70">
        <v>0</v>
      </c>
      <c r="M258" s="71">
        <v>0</v>
      </c>
      <c r="N258" s="72">
        <v>0</v>
      </c>
      <c r="O258" s="73">
        <v>0</v>
      </c>
      <c r="P258" s="4">
        <v>0</v>
      </c>
      <c r="Q258" s="74">
        <f t="shared" si="36"/>
        <v>0</v>
      </c>
      <c r="R258" s="80">
        <v>2</v>
      </c>
      <c r="S258" s="80">
        <f t="shared" si="37"/>
        <v>0</v>
      </c>
      <c r="T258" s="33">
        <f t="shared" si="38"/>
        <v>0</v>
      </c>
    </row>
    <row r="259" spans="2:20" ht="15" thickBot="1">
      <c r="B259" s="3" t="s">
        <v>633</v>
      </c>
      <c r="C259" s="61">
        <f t="shared" si="33"/>
        <v>0</v>
      </c>
      <c r="D259" s="62">
        <v>0</v>
      </c>
      <c r="E259" s="63">
        <v>0</v>
      </c>
      <c r="F259" s="64">
        <v>0</v>
      </c>
      <c r="G259" s="65">
        <v>0</v>
      </c>
      <c r="H259" s="66">
        <v>0</v>
      </c>
      <c r="I259" s="67">
        <v>0</v>
      </c>
      <c r="J259" s="68">
        <v>0</v>
      </c>
      <c r="K259" s="69">
        <v>0</v>
      </c>
      <c r="L259" s="70">
        <v>0</v>
      </c>
      <c r="M259" s="71">
        <v>0</v>
      </c>
      <c r="N259" s="72">
        <v>0</v>
      </c>
      <c r="O259" s="73">
        <v>0</v>
      </c>
      <c r="P259" s="4">
        <v>0</v>
      </c>
      <c r="Q259" s="74">
        <f t="shared" si="36"/>
        <v>0</v>
      </c>
      <c r="R259" s="80">
        <v>2</v>
      </c>
      <c r="S259" s="80">
        <f t="shared" si="37"/>
        <v>0</v>
      </c>
      <c r="T259" s="76">
        <f t="shared" si="38"/>
        <v>0</v>
      </c>
    </row>
    <row r="260" spans="1:20" s="86" customFormat="1" ht="15" thickBot="1">
      <c r="A260" s="8"/>
      <c r="B260" s="3" t="s">
        <v>58</v>
      </c>
      <c r="C260" s="61">
        <f t="shared" si="33"/>
        <v>0</v>
      </c>
      <c r="D260" s="62">
        <v>0</v>
      </c>
      <c r="E260" s="63">
        <v>0</v>
      </c>
      <c r="F260" s="64">
        <v>0</v>
      </c>
      <c r="G260" s="65">
        <v>0</v>
      </c>
      <c r="H260" s="66">
        <v>0</v>
      </c>
      <c r="I260" s="67">
        <v>0</v>
      </c>
      <c r="J260" s="68">
        <v>0</v>
      </c>
      <c r="K260" s="83">
        <v>0</v>
      </c>
      <c r="L260" s="70">
        <v>0</v>
      </c>
      <c r="M260" s="71">
        <v>0</v>
      </c>
      <c r="N260" s="72">
        <v>0</v>
      </c>
      <c r="O260" s="73">
        <v>0</v>
      </c>
      <c r="P260" s="4">
        <v>0</v>
      </c>
      <c r="Q260" s="74">
        <f t="shared" si="36"/>
        <v>0</v>
      </c>
      <c r="R260" s="80">
        <v>2</v>
      </c>
      <c r="S260" s="80">
        <f t="shared" si="37"/>
        <v>0</v>
      </c>
      <c r="T260" s="33">
        <f t="shared" si="38"/>
        <v>0</v>
      </c>
    </row>
    <row r="261" spans="1:20" s="86" customFormat="1" ht="15" thickBot="1">
      <c r="A261" s="8"/>
      <c r="B261" s="3" t="s">
        <v>60</v>
      </c>
      <c r="C261" s="61">
        <f t="shared" si="33"/>
        <v>0</v>
      </c>
      <c r="D261" s="62">
        <v>0</v>
      </c>
      <c r="E261" s="63">
        <v>0</v>
      </c>
      <c r="F261" s="64">
        <v>0</v>
      </c>
      <c r="G261" s="65">
        <v>0</v>
      </c>
      <c r="H261" s="66">
        <v>0</v>
      </c>
      <c r="I261" s="67">
        <v>0</v>
      </c>
      <c r="J261" s="68">
        <v>0</v>
      </c>
      <c r="K261" s="83">
        <v>0</v>
      </c>
      <c r="L261" s="70">
        <v>0</v>
      </c>
      <c r="M261" s="71">
        <v>0</v>
      </c>
      <c r="N261" s="72">
        <v>0</v>
      </c>
      <c r="O261" s="73">
        <v>0</v>
      </c>
      <c r="P261" s="4">
        <v>0</v>
      </c>
      <c r="Q261" s="74">
        <f>SUM(D261:P261)</f>
        <v>0</v>
      </c>
      <c r="R261" s="80">
        <v>2</v>
      </c>
      <c r="S261" s="80">
        <f t="shared" si="37"/>
        <v>0</v>
      </c>
      <c r="T261" s="33">
        <f t="shared" si="38"/>
        <v>0</v>
      </c>
    </row>
    <row r="262" spans="2:20" ht="15" thickBot="1">
      <c r="B262" s="3" t="s">
        <v>560</v>
      </c>
      <c r="C262" s="61">
        <f aca="true" t="shared" si="39" ref="C262:C325">(1*D262)+(2*E262)+(5*F262)+(10*G262)+(20*H262)+(10*I262)+(20*J262)+(30*K262)+(12*L262)+(15*M262)+(35*N262)+(40*O262)+(10*P262)+S262</f>
        <v>0</v>
      </c>
      <c r="D262" s="62">
        <v>0</v>
      </c>
      <c r="E262" s="63">
        <v>0</v>
      </c>
      <c r="F262" s="64">
        <v>0</v>
      </c>
      <c r="G262" s="65">
        <v>0</v>
      </c>
      <c r="H262" s="66">
        <v>0</v>
      </c>
      <c r="I262" s="67">
        <v>0</v>
      </c>
      <c r="J262" s="68">
        <v>0</v>
      </c>
      <c r="K262" s="69">
        <v>0</v>
      </c>
      <c r="L262" s="70">
        <v>0</v>
      </c>
      <c r="M262" s="71">
        <v>0</v>
      </c>
      <c r="N262" s="72">
        <v>0</v>
      </c>
      <c r="O262" s="73">
        <v>0</v>
      </c>
      <c r="P262" s="4">
        <v>0</v>
      </c>
      <c r="Q262" s="74">
        <f aca="true" t="shared" si="40" ref="Q262:Q293">SUM(D262:P262)</f>
        <v>0</v>
      </c>
      <c r="R262" s="80">
        <v>2</v>
      </c>
      <c r="S262" s="80">
        <f t="shared" si="37"/>
        <v>0</v>
      </c>
      <c r="T262" s="33">
        <f t="shared" si="38"/>
        <v>0</v>
      </c>
    </row>
    <row r="263" spans="2:20" ht="15" thickBot="1">
      <c r="B263" s="3" t="s">
        <v>62</v>
      </c>
      <c r="C263" s="61">
        <f t="shared" si="39"/>
        <v>0</v>
      </c>
      <c r="D263" s="62">
        <v>0</v>
      </c>
      <c r="E263" s="63">
        <v>0</v>
      </c>
      <c r="F263" s="64">
        <v>0</v>
      </c>
      <c r="G263" s="65">
        <v>0</v>
      </c>
      <c r="H263" s="66">
        <v>0</v>
      </c>
      <c r="I263" s="67">
        <v>0</v>
      </c>
      <c r="J263" s="68">
        <v>0</v>
      </c>
      <c r="K263" s="69">
        <v>0</v>
      </c>
      <c r="L263" s="70">
        <v>0</v>
      </c>
      <c r="M263" s="71">
        <v>0</v>
      </c>
      <c r="N263" s="72">
        <v>0</v>
      </c>
      <c r="O263" s="73">
        <v>0</v>
      </c>
      <c r="P263" s="4">
        <v>0</v>
      </c>
      <c r="Q263" s="74">
        <f t="shared" si="40"/>
        <v>0</v>
      </c>
      <c r="R263" s="80">
        <v>2</v>
      </c>
      <c r="S263" s="80">
        <f t="shared" si="37"/>
        <v>0</v>
      </c>
      <c r="T263" s="33">
        <f t="shared" si="38"/>
        <v>0</v>
      </c>
    </row>
    <row r="264" spans="1:20" s="78" customFormat="1" ht="15" thickBot="1">
      <c r="A264" s="8"/>
      <c r="B264" s="3" t="s">
        <v>587</v>
      </c>
      <c r="C264" s="61">
        <f t="shared" si="39"/>
        <v>0</v>
      </c>
      <c r="D264" s="62">
        <v>0</v>
      </c>
      <c r="E264" s="63">
        <v>0</v>
      </c>
      <c r="F264" s="64">
        <v>0</v>
      </c>
      <c r="G264" s="65">
        <v>0</v>
      </c>
      <c r="H264" s="66">
        <v>0</v>
      </c>
      <c r="I264" s="67">
        <v>0</v>
      </c>
      <c r="J264" s="68">
        <v>0</v>
      </c>
      <c r="K264" s="69">
        <v>0</v>
      </c>
      <c r="L264" s="70">
        <v>0</v>
      </c>
      <c r="M264" s="71">
        <v>0</v>
      </c>
      <c r="N264" s="72">
        <v>0</v>
      </c>
      <c r="O264" s="73">
        <v>0</v>
      </c>
      <c r="P264" s="4">
        <v>0</v>
      </c>
      <c r="Q264" s="74">
        <f t="shared" si="40"/>
        <v>0</v>
      </c>
      <c r="R264" s="80">
        <v>2</v>
      </c>
      <c r="S264" s="80">
        <f t="shared" si="37"/>
        <v>0</v>
      </c>
      <c r="T264" s="33">
        <f t="shared" si="38"/>
        <v>0</v>
      </c>
    </row>
    <row r="265" spans="1:20" s="86" customFormat="1" ht="15" thickBot="1">
      <c r="A265" s="8"/>
      <c r="B265" s="3" t="s">
        <v>64</v>
      </c>
      <c r="C265" s="61">
        <f t="shared" si="39"/>
        <v>0</v>
      </c>
      <c r="D265" s="62">
        <v>0</v>
      </c>
      <c r="E265" s="63">
        <v>0</v>
      </c>
      <c r="F265" s="64">
        <v>0</v>
      </c>
      <c r="G265" s="65">
        <v>0</v>
      </c>
      <c r="H265" s="66">
        <v>0</v>
      </c>
      <c r="I265" s="67">
        <v>0</v>
      </c>
      <c r="J265" s="68">
        <v>0</v>
      </c>
      <c r="K265" s="83">
        <v>0</v>
      </c>
      <c r="L265" s="70">
        <v>0</v>
      </c>
      <c r="M265" s="71">
        <v>0</v>
      </c>
      <c r="N265" s="72">
        <v>0</v>
      </c>
      <c r="O265" s="73">
        <v>0</v>
      </c>
      <c r="P265" s="4">
        <v>0</v>
      </c>
      <c r="Q265" s="74">
        <f t="shared" si="40"/>
        <v>0</v>
      </c>
      <c r="R265" s="80">
        <v>2</v>
      </c>
      <c r="S265" s="80">
        <f t="shared" si="37"/>
        <v>0</v>
      </c>
      <c r="T265" s="33">
        <f t="shared" si="38"/>
        <v>0</v>
      </c>
    </row>
    <row r="266" spans="2:20" ht="15" thickBot="1">
      <c r="B266" s="3" t="s">
        <v>662</v>
      </c>
      <c r="C266" s="61">
        <f t="shared" si="39"/>
        <v>0</v>
      </c>
      <c r="D266" s="62">
        <v>0</v>
      </c>
      <c r="E266" s="63">
        <v>0</v>
      </c>
      <c r="F266" s="64">
        <v>0</v>
      </c>
      <c r="G266" s="65">
        <v>0</v>
      </c>
      <c r="H266" s="66">
        <v>0</v>
      </c>
      <c r="I266" s="67">
        <v>0</v>
      </c>
      <c r="J266" s="68">
        <v>0</v>
      </c>
      <c r="K266" s="69">
        <v>0</v>
      </c>
      <c r="L266" s="70">
        <v>0</v>
      </c>
      <c r="M266" s="71">
        <v>0</v>
      </c>
      <c r="N266" s="72">
        <v>0</v>
      </c>
      <c r="O266" s="73">
        <v>0</v>
      </c>
      <c r="P266" s="4">
        <v>0</v>
      </c>
      <c r="Q266" s="74">
        <f t="shared" si="40"/>
        <v>0</v>
      </c>
      <c r="R266" s="80">
        <v>2</v>
      </c>
      <c r="S266" s="80">
        <f t="shared" si="37"/>
        <v>0</v>
      </c>
      <c r="T266" s="33">
        <f t="shared" si="38"/>
        <v>0</v>
      </c>
    </row>
    <row r="267" spans="2:20" ht="15" thickBot="1">
      <c r="B267" s="3" t="s">
        <v>712</v>
      </c>
      <c r="C267" s="61">
        <f t="shared" si="39"/>
        <v>0</v>
      </c>
      <c r="D267" s="62">
        <v>0</v>
      </c>
      <c r="E267" s="63">
        <v>0</v>
      </c>
      <c r="F267" s="64">
        <v>0</v>
      </c>
      <c r="G267" s="65">
        <v>0</v>
      </c>
      <c r="H267" s="66">
        <v>0</v>
      </c>
      <c r="I267" s="67">
        <v>0</v>
      </c>
      <c r="J267" s="68">
        <v>0</v>
      </c>
      <c r="K267" s="83">
        <v>0</v>
      </c>
      <c r="L267" s="70">
        <v>0</v>
      </c>
      <c r="M267" s="71">
        <v>0</v>
      </c>
      <c r="N267" s="72">
        <v>0</v>
      </c>
      <c r="O267" s="73">
        <v>0</v>
      </c>
      <c r="P267" s="4">
        <v>0</v>
      </c>
      <c r="Q267" s="74">
        <f t="shared" si="40"/>
        <v>0</v>
      </c>
      <c r="R267" s="80">
        <v>2</v>
      </c>
      <c r="S267" s="80">
        <f t="shared" si="37"/>
        <v>0</v>
      </c>
      <c r="T267" s="76">
        <f t="shared" si="38"/>
        <v>0</v>
      </c>
    </row>
    <row r="268" spans="2:20" ht="15" thickBot="1">
      <c r="B268" s="3" t="s">
        <v>650</v>
      </c>
      <c r="C268" s="61">
        <f t="shared" si="39"/>
        <v>0</v>
      </c>
      <c r="D268" s="62">
        <v>0</v>
      </c>
      <c r="E268" s="63">
        <v>0</v>
      </c>
      <c r="F268" s="64">
        <v>0</v>
      </c>
      <c r="G268" s="65">
        <v>0</v>
      </c>
      <c r="H268" s="66">
        <v>0</v>
      </c>
      <c r="I268" s="67">
        <v>0</v>
      </c>
      <c r="J268" s="68">
        <v>0</v>
      </c>
      <c r="K268" s="69">
        <v>0</v>
      </c>
      <c r="L268" s="70">
        <v>0</v>
      </c>
      <c r="M268" s="71">
        <v>0</v>
      </c>
      <c r="N268" s="72">
        <v>0</v>
      </c>
      <c r="O268" s="73">
        <v>0</v>
      </c>
      <c r="P268" s="4">
        <v>0</v>
      </c>
      <c r="Q268" s="74">
        <f t="shared" si="40"/>
        <v>0</v>
      </c>
      <c r="R268" s="75">
        <v>2</v>
      </c>
      <c r="S268" s="75">
        <f t="shared" si="37"/>
        <v>0</v>
      </c>
      <c r="T268" s="33">
        <f t="shared" si="38"/>
        <v>0</v>
      </c>
    </row>
    <row r="269" spans="1:20" s="86" customFormat="1" ht="15" thickBot="1">
      <c r="A269" s="8"/>
      <c r="B269" s="3" t="s">
        <v>66</v>
      </c>
      <c r="C269" s="61">
        <f t="shared" si="39"/>
        <v>0</v>
      </c>
      <c r="D269" s="62">
        <v>0</v>
      </c>
      <c r="E269" s="63">
        <v>0</v>
      </c>
      <c r="F269" s="64">
        <v>0</v>
      </c>
      <c r="G269" s="65">
        <v>0</v>
      </c>
      <c r="H269" s="66">
        <v>0</v>
      </c>
      <c r="I269" s="67">
        <v>0</v>
      </c>
      <c r="J269" s="68">
        <v>0</v>
      </c>
      <c r="K269" s="69">
        <v>0</v>
      </c>
      <c r="L269" s="70">
        <v>0</v>
      </c>
      <c r="M269" s="71">
        <v>0</v>
      </c>
      <c r="N269" s="72">
        <v>0</v>
      </c>
      <c r="O269" s="73">
        <v>0</v>
      </c>
      <c r="P269" s="4">
        <v>0</v>
      </c>
      <c r="Q269" s="74">
        <f t="shared" si="40"/>
        <v>0</v>
      </c>
      <c r="R269" s="80">
        <v>2</v>
      </c>
      <c r="S269" s="80">
        <f t="shared" si="37"/>
        <v>0</v>
      </c>
      <c r="T269" s="33">
        <f t="shared" si="38"/>
        <v>0</v>
      </c>
    </row>
    <row r="270" spans="1:20" s="86" customFormat="1" ht="15" thickBot="1">
      <c r="A270" s="8"/>
      <c r="B270" s="3" t="s">
        <v>68</v>
      </c>
      <c r="C270" s="61">
        <f t="shared" si="39"/>
        <v>0</v>
      </c>
      <c r="D270" s="62">
        <v>0</v>
      </c>
      <c r="E270" s="63">
        <v>0</v>
      </c>
      <c r="F270" s="64">
        <v>0</v>
      </c>
      <c r="G270" s="65">
        <v>0</v>
      </c>
      <c r="H270" s="66">
        <v>0</v>
      </c>
      <c r="I270" s="67">
        <v>0</v>
      </c>
      <c r="J270" s="68">
        <v>0</v>
      </c>
      <c r="K270" s="83">
        <v>0</v>
      </c>
      <c r="L270" s="70">
        <v>0</v>
      </c>
      <c r="M270" s="71">
        <v>0</v>
      </c>
      <c r="N270" s="72">
        <v>0</v>
      </c>
      <c r="O270" s="73">
        <v>0</v>
      </c>
      <c r="P270" s="4">
        <v>0</v>
      </c>
      <c r="Q270" s="74">
        <f t="shared" si="40"/>
        <v>0</v>
      </c>
      <c r="R270" s="80">
        <v>2</v>
      </c>
      <c r="S270" s="80">
        <f t="shared" si="37"/>
        <v>0</v>
      </c>
      <c r="T270" s="33">
        <f t="shared" si="38"/>
        <v>0</v>
      </c>
    </row>
    <row r="271" spans="1:20" s="86" customFormat="1" ht="15" thickBot="1">
      <c r="A271" s="8"/>
      <c r="B271" s="3" t="s">
        <v>576</v>
      </c>
      <c r="C271" s="61">
        <f t="shared" si="39"/>
        <v>0</v>
      </c>
      <c r="D271" s="62">
        <v>0</v>
      </c>
      <c r="E271" s="63">
        <v>0</v>
      </c>
      <c r="F271" s="64">
        <v>0</v>
      </c>
      <c r="G271" s="65">
        <v>0</v>
      </c>
      <c r="H271" s="66">
        <v>0</v>
      </c>
      <c r="I271" s="67">
        <v>0</v>
      </c>
      <c r="J271" s="68">
        <v>0</v>
      </c>
      <c r="K271" s="69">
        <v>0</v>
      </c>
      <c r="L271" s="70">
        <v>0</v>
      </c>
      <c r="M271" s="71">
        <v>0</v>
      </c>
      <c r="N271" s="72">
        <v>0</v>
      </c>
      <c r="O271" s="73">
        <v>0</v>
      </c>
      <c r="P271" s="4">
        <v>0</v>
      </c>
      <c r="Q271" s="74">
        <f t="shared" si="40"/>
        <v>0</v>
      </c>
      <c r="R271" s="80">
        <v>2</v>
      </c>
      <c r="S271" s="80">
        <f t="shared" si="37"/>
        <v>0</v>
      </c>
      <c r="T271" s="33">
        <f t="shared" si="38"/>
        <v>0</v>
      </c>
    </row>
    <row r="272" spans="1:20" s="86" customFormat="1" ht="15" thickBot="1">
      <c r="A272" s="8"/>
      <c r="B272" s="3" t="s">
        <v>70</v>
      </c>
      <c r="C272" s="61">
        <f t="shared" si="39"/>
        <v>0</v>
      </c>
      <c r="D272" s="62">
        <v>0</v>
      </c>
      <c r="E272" s="63">
        <v>0</v>
      </c>
      <c r="F272" s="64">
        <v>0</v>
      </c>
      <c r="G272" s="65">
        <v>0</v>
      </c>
      <c r="H272" s="66">
        <v>0</v>
      </c>
      <c r="I272" s="67">
        <v>0</v>
      </c>
      <c r="J272" s="68">
        <v>0</v>
      </c>
      <c r="K272" s="83">
        <v>0</v>
      </c>
      <c r="L272" s="70">
        <v>0</v>
      </c>
      <c r="M272" s="71">
        <v>0</v>
      </c>
      <c r="N272" s="72">
        <v>0</v>
      </c>
      <c r="O272" s="73">
        <v>0</v>
      </c>
      <c r="P272" s="4">
        <v>0</v>
      </c>
      <c r="Q272" s="74">
        <f t="shared" si="40"/>
        <v>0</v>
      </c>
      <c r="R272" s="80">
        <v>2</v>
      </c>
      <c r="S272" s="80">
        <f t="shared" si="37"/>
        <v>0</v>
      </c>
      <c r="T272" s="33">
        <f t="shared" si="38"/>
        <v>0</v>
      </c>
    </row>
    <row r="273" spans="1:20" s="86" customFormat="1" ht="15" thickBot="1">
      <c r="A273" s="8"/>
      <c r="B273" s="3" t="s">
        <v>72</v>
      </c>
      <c r="C273" s="61">
        <f t="shared" si="39"/>
        <v>0</v>
      </c>
      <c r="D273" s="62">
        <v>0</v>
      </c>
      <c r="E273" s="63">
        <v>0</v>
      </c>
      <c r="F273" s="64">
        <v>0</v>
      </c>
      <c r="G273" s="65">
        <v>0</v>
      </c>
      <c r="H273" s="66">
        <v>0</v>
      </c>
      <c r="I273" s="67">
        <v>0</v>
      </c>
      <c r="J273" s="68">
        <v>0</v>
      </c>
      <c r="K273" s="83">
        <v>0</v>
      </c>
      <c r="L273" s="70">
        <v>0</v>
      </c>
      <c r="M273" s="71">
        <v>0</v>
      </c>
      <c r="N273" s="72">
        <v>0</v>
      </c>
      <c r="O273" s="73">
        <v>0</v>
      </c>
      <c r="P273" s="4">
        <v>0</v>
      </c>
      <c r="Q273" s="74">
        <f t="shared" si="40"/>
        <v>0</v>
      </c>
      <c r="R273" s="80">
        <v>2</v>
      </c>
      <c r="S273" s="80">
        <f t="shared" si="37"/>
        <v>0</v>
      </c>
      <c r="T273" s="33">
        <f t="shared" si="38"/>
        <v>0</v>
      </c>
    </row>
    <row r="274" spans="1:20" s="86" customFormat="1" ht="15" thickBot="1">
      <c r="A274" s="8"/>
      <c r="B274" s="3" t="s">
        <v>577</v>
      </c>
      <c r="C274" s="61">
        <f t="shared" si="39"/>
        <v>0</v>
      </c>
      <c r="D274" s="62">
        <v>0</v>
      </c>
      <c r="E274" s="63">
        <v>0</v>
      </c>
      <c r="F274" s="64">
        <v>0</v>
      </c>
      <c r="G274" s="65">
        <v>0</v>
      </c>
      <c r="H274" s="66">
        <v>0</v>
      </c>
      <c r="I274" s="67">
        <v>0</v>
      </c>
      <c r="J274" s="68">
        <v>0</v>
      </c>
      <c r="K274" s="69">
        <v>0</v>
      </c>
      <c r="L274" s="70">
        <v>0</v>
      </c>
      <c r="M274" s="71">
        <v>0</v>
      </c>
      <c r="N274" s="72">
        <v>0</v>
      </c>
      <c r="O274" s="73">
        <v>0</v>
      </c>
      <c r="P274" s="4">
        <v>0</v>
      </c>
      <c r="Q274" s="74">
        <f t="shared" si="40"/>
        <v>0</v>
      </c>
      <c r="R274" s="80">
        <v>2</v>
      </c>
      <c r="S274" s="80">
        <f t="shared" si="37"/>
        <v>0</v>
      </c>
      <c r="T274" s="33">
        <f t="shared" si="38"/>
        <v>0</v>
      </c>
    </row>
    <row r="275" spans="2:20" ht="15" thickBot="1">
      <c r="B275" s="3" t="s">
        <v>713</v>
      </c>
      <c r="C275" s="61">
        <f t="shared" si="39"/>
        <v>0</v>
      </c>
      <c r="D275" s="62">
        <v>0</v>
      </c>
      <c r="E275" s="63">
        <v>0</v>
      </c>
      <c r="F275" s="64">
        <v>0</v>
      </c>
      <c r="G275" s="65">
        <v>0</v>
      </c>
      <c r="H275" s="66">
        <v>0</v>
      </c>
      <c r="I275" s="67">
        <v>0</v>
      </c>
      <c r="J275" s="68">
        <v>0</v>
      </c>
      <c r="K275" s="69">
        <v>0</v>
      </c>
      <c r="L275" s="70">
        <v>0</v>
      </c>
      <c r="M275" s="71">
        <v>0</v>
      </c>
      <c r="N275" s="72">
        <v>0</v>
      </c>
      <c r="O275" s="73">
        <v>0</v>
      </c>
      <c r="P275" s="4">
        <v>0</v>
      </c>
      <c r="Q275" s="74">
        <f t="shared" si="40"/>
        <v>0</v>
      </c>
      <c r="R275" s="80">
        <v>2</v>
      </c>
      <c r="S275" s="80">
        <f t="shared" si="37"/>
        <v>0</v>
      </c>
      <c r="T275" s="76">
        <f t="shared" si="38"/>
        <v>0</v>
      </c>
    </row>
    <row r="276" spans="1:20" s="86" customFormat="1" ht="15" thickBot="1">
      <c r="A276" s="8"/>
      <c r="B276" s="3" t="s">
        <v>74</v>
      </c>
      <c r="C276" s="61">
        <f t="shared" si="39"/>
        <v>0</v>
      </c>
      <c r="D276" s="62">
        <v>0</v>
      </c>
      <c r="E276" s="63">
        <v>0</v>
      </c>
      <c r="F276" s="64">
        <v>0</v>
      </c>
      <c r="G276" s="65">
        <v>0</v>
      </c>
      <c r="H276" s="66">
        <v>0</v>
      </c>
      <c r="I276" s="67">
        <v>0</v>
      </c>
      <c r="J276" s="68">
        <v>0</v>
      </c>
      <c r="K276" s="69">
        <v>0</v>
      </c>
      <c r="L276" s="70">
        <v>0</v>
      </c>
      <c r="M276" s="71">
        <v>0</v>
      </c>
      <c r="N276" s="72">
        <v>0</v>
      </c>
      <c r="O276" s="73">
        <v>0</v>
      </c>
      <c r="P276" s="4">
        <v>0</v>
      </c>
      <c r="Q276" s="74">
        <f t="shared" si="40"/>
        <v>0</v>
      </c>
      <c r="R276" s="80">
        <v>2</v>
      </c>
      <c r="S276" s="80">
        <f t="shared" si="37"/>
        <v>0</v>
      </c>
      <c r="T276" s="33">
        <f t="shared" si="38"/>
        <v>0</v>
      </c>
    </row>
    <row r="277" spans="1:20" s="84" customFormat="1" ht="15" thickBot="1">
      <c r="A277" s="8"/>
      <c r="B277" s="3" t="s">
        <v>547</v>
      </c>
      <c r="C277" s="61">
        <f t="shared" si="39"/>
        <v>0</v>
      </c>
      <c r="D277" s="62">
        <v>0</v>
      </c>
      <c r="E277" s="63">
        <v>0</v>
      </c>
      <c r="F277" s="64">
        <v>0</v>
      </c>
      <c r="G277" s="65">
        <v>0</v>
      </c>
      <c r="H277" s="66">
        <v>0</v>
      </c>
      <c r="I277" s="67">
        <v>0</v>
      </c>
      <c r="J277" s="68">
        <v>0</v>
      </c>
      <c r="K277" s="69">
        <v>0</v>
      </c>
      <c r="L277" s="70">
        <v>0</v>
      </c>
      <c r="M277" s="71">
        <v>0</v>
      </c>
      <c r="N277" s="72">
        <v>0</v>
      </c>
      <c r="O277" s="73">
        <v>0</v>
      </c>
      <c r="P277" s="4">
        <v>0</v>
      </c>
      <c r="Q277" s="74">
        <f t="shared" si="40"/>
        <v>0</v>
      </c>
      <c r="R277" s="80">
        <v>2</v>
      </c>
      <c r="S277" s="80">
        <f t="shared" si="37"/>
        <v>0</v>
      </c>
      <c r="T277" s="79">
        <f t="shared" si="38"/>
        <v>0</v>
      </c>
    </row>
    <row r="278" spans="1:20" s="86" customFormat="1" ht="15" thickBot="1">
      <c r="A278" s="8"/>
      <c r="B278" s="3" t="s">
        <v>75</v>
      </c>
      <c r="C278" s="61">
        <f t="shared" si="39"/>
        <v>0</v>
      </c>
      <c r="D278" s="62">
        <v>0</v>
      </c>
      <c r="E278" s="63">
        <v>0</v>
      </c>
      <c r="F278" s="64">
        <v>0</v>
      </c>
      <c r="G278" s="65">
        <v>0</v>
      </c>
      <c r="H278" s="66">
        <v>0</v>
      </c>
      <c r="I278" s="67">
        <v>0</v>
      </c>
      <c r="J278" s="68">
        <v>0</v>
      </c>
      <c r="K278" s="69">
        <v>0</v>
      </c>
      <c r="L278" s="70">
        <v>0</v>
      </c>
      <c r="M278" s="71">
        <v>0</v>
      </c>
      <c r="N278" s="72">
        <v>0</v>
      </c>
      <c r="O278" s="73">
        <v>0</v>
      </c>
      <c r="P278" s="4">
        <v>0</v>
      </c>
      <c r="Q278" s="74">
        <f t="shared" si="40"/>
        <v>0</v>
      </c>
      <c r="R278" s="80">
        <v>2</v>
      </c>
      <c r="S278" s="80">
        <f t="shared" si="37"/>
        <v>0</v>
      </c>
      <c r="T278" s="33">
        <f t="shared" si="38"/>
        <v>0</v>
      </c>
    </row>
    <row r="279" spans="1:20" s="86" customFormat="1" ht="15" thickBot="1">
      <c r="A279" s="8"/>
      <c r="B279" s="3" t="s">
        <v>77</v>
      </c>
      <c r="C279" s="61">
        <f t="shared" si="39"/>
        <v>0</v>
      </c>
      <c r="D279" s="62">
        <v>0</v>
      </c>
      <c r="E279" s="63">
        <v>0</v>
      </c>
      <c r="F279" s="64">
        <v>0</v>
      </c>
      <c r="G279" s="65">
        <v>0</v>
      </c>
      <c r="H279" s="66">
        <v>0</v>
      </c>
      <c r="I279" s="67">
        <v>0</v>
      </c>
      <c r="J279" s="68">
        <v>0</v>
      </c>
      <c r="K279" s="83">
        <v>0</v>
      </c>
      <c r="L279" s="70">
        <v>0</v>
      </c>
      <c r="M279" s="71">
        <v>0</v>
      </c>
      <c r="N279" s="72">
        <v>0</v>
      </c>
      <c r="O279" s="73">
        <v>0</v>
      </c>
      <c r="P279" s="4">
        <v>0</v>
      </c>
      <c r="Q279" s="74">
        <f t="shared" si="40"/>
        <v>0</v>
      </c>
      <c r="R279" s="80">
        <v>2</v>
      </c>
      <c r="S279" s="80">
        <f t="shared" si="37"/>
        <v>0</v>
      </c>
      <c r="T279" s="33">
        <f t="shared" si="38"/>
        <v>0</v>
      </c>
    </row>
    <row r="280" spans="1:20" s="86" customFormat="1" ht="15" thickBot="1">
      <c r="A280" s="8"/>
      <c r="B280" s="3" t="s">
        <v>79</v>
      </c>
      <c r="C280" s="61">
        <f t="shared" si="39"/>
        <v>0</v>
      </c>
      <c r="D280" s="62">
        <v>0</v>
      </c>
      <c r="E280" s="63">
        <v>0</v>
      </c>
      <c r="F280" s="64">
        <v>0</v>
      </c>
      <c r="G280" s="65">
        <v>0</v>
      </c>
      <c r="H280" s="66">
        <v>0</v>
      </c>
      <c r="I280" s="67">
        <v>0</v>
      </c>
      <c r="J280" s="68">
        <v>0</v>
      </c>
      <c r="K280" s="69">
        <v>0</v>
      </c>
      <c r="L280" s="70">
        <v>0</v>
      </c>
      <c r="M280" s="71">
        <v>0</v>
      </c>
      <c r="N280" s="72">
        <v>0</v>
      </c>
      <c r="O280" s="73">
        <v>0</v>
      </c>
      <c r="P280" s="4">
        <v>0</v>
      </c>
      <c r="Q280" s="74">
        <f t="shared" si="40"/>
        <v>0</v>
      </c>
      <c r="R280" s="80">
        <v>2</v>
      </c>
      <c r="S280" s="80">
        <f t="shared" si="37"/>
        <v>0</v>
      </c>
      <c r="T280" s="33">
        <f t="shared" si="38"/>
        <v>0</v>
      </c>
    </row>
    <row r="281" spans="1:20" s="86" customFormat="1" ht="15" thickBot="1">
      <c r="A281" s="8"/>
      <c r="B281" s="3" t="s">
        <v>81</v>
      </c>
      <c r="C281" s="61">
        <f t="shared" si="39"/>
        <v>0</v>
      </c>
      <c r="D281" s="62">
        <v>0</v>
      </c>
      <c r="E281" s="63">
        <v>0</v>
      </c>
      <c r="F281" s="64">
        <v>0</v>
      </c>
      <c r="G281" s="65">
        <v>0</v>
      </c>
      <c r="H281" s="66">
        <v>0</v>
      </c>
      <c r="I281" s="67">
        <v>0</v>
      </c>
      <c r="J281" s="68">
        <v>0</v>
      </c>
      <c r="K281" s="83">
        <v>0</v>
      </c>
      <c r="L281" s="70">
        <v>0</v>
      </c>
      <c r="M281" s="71">
        <v>0</v>
      </c>
      <c r="N281" s="72">
        <v>0</v>
      </c>
      <c r="O281" s="73">
        <v>0</v>
      </c>
      <c r="P281" s="4">
        <v>0</v>
      </c>
      <c r="Q281" s="74">
        <f t="shared" si="40"/>
        <v>0</v>
      </c>
      <c r="R281" s="80">
        <v>2</v>
      </c>
      <c r="S281" s="80">
        <f t="shared" si="37"/>
        <v>0</v>
      </c>
      <c r="T281" s="33">
        <f t="shared" si="38"/>
        <v>0</v>
      </c>
    </row>
    <row r="282" spans="1:20" s="86" customFormat="1" ht="15" thickBot="1">
      <c r="A282" s="8"/>
      <c r="B282" s="3" t="s">
        <v>83</v>
      </c>
      <c r="C282" s="61">
        <f t="shared" si="39"/>
        <v>0</v>
      </c>
      <c r="D282" s="62">
        <v>0</v>
      </c>
      <c r="E282" s="63">
        <v>0</v>
      </c>
      <c r="F282" s="64">
        <v>0</v>
      </c>
      <c r="G282" s="65">
        <v>0</v>
      </c>
      <c r="H282" s="66">
        <v>0</v>
      </c>
      <c r="I282" s="67">
        <v>0</v>
      </c>
      <c r="J282" s="68">
        <v>0</v>
      </c>
      <c r="K282" s="69">
        <v>0</v>
      </c>
      <c r="L282" s="70">
        <v>0</v>
      </c>
      <c r="M282" s="71">
        <v>0</v>
      </c>
      <c r="N282" s="72">
        <v>0</v>
      </c>
      <c r="O282" s="73">
        <v>0</v>
      </c>
      <c r="P282" s="4">
        <v>0</v>
      </c>
      <c r="Q282" s="74">
        <f t="shared" si="40"/>
        <v>0</v>
      </c>
      <c r="R282" s="80">
        <v>2</v>
      </c>
      <c r="S282" s="80">
        <f t="shared" si="37"/>
        <v>0</v>
      </c>
      <c r="T282" s="33">
        <f t="shared" si="38"/>
        <v>0</v>
      </c>
    </row>
    <row r="283" spans="1:20" s="78" customFormat="1" ht="15" thickBot="1">
      <c r="A283" s="8"/>
      <c r="B283" s="3" t="s">
        <v>593</v>
      </c>
      <c r="C283" s="61">
        <f t="shared" si="39"/>
        <v>0</v>
      </c>
      <c r="D283" s="62">
        <v>0</v>
      </c>
      <c r="E283" s="63">
        <v>0</v>
      </c>
      <c r="F283" s="64">
        <v>0</v>
      </c>
      <c r="G283" s="65">
        <v>0</v>
      </c>
      <c r="H283" s="66">
        <v>0</v>
      </c>
      <c r="I283" s="67">
        <v>0</v>
      </c>
      <c r="J283" s="68">
        <v>0</v>
      </c>
      <c r="K283" s="69">
        <v>0</v>
      </c>
      <c r="L283" s="70">
        <v>0</v>
      </c>
      <c r="M283" s="71">
        <v>0</v>
      </c>
      <c r="N283" s="72">
        <v>0</v>
      </c>
      <c r="O283" s="73">
        <v>0</v>
      </c>
      <c r="P283" s="4">
        <v>0</v>
      </c>
      <c r="Q283" s="74">
        <f t="shared" si="40"/>
        <v>0</v>
      </c>
      <c r="R283" s="80">
        <v>2</v>
      </c>
      <c r="S283" s="80">
        <f t="shared" si="37"/>
        <v>0</v>
      </c>
      <c r="T283" s="33">
        <f t="shared" si="38"/>
        <v>0</v>
      </c>
    </row>
    <row r="284" spans="2:20" ht="15" thickBot="1">
      <c r="B284" s="3" t="s">
        <v>625</v>
      </c>
      <c r="C284" s="61">
        <f t="shared" si="39"/>
        <v>0</v>
      </c>
      <c r="D284" s="62">
        <v>0</v>
      </c>
      <c r="E284" s="63">
        <v>0</v>
      </c>
      <c r="F284" s="64">
        <v>0</v>
      </c>
      <c r="G284" s="65">
        <v>0</v>
      </c>
      <c r="H284" s="66">
        <v>0</v>
      </c>
      <c r="I284" s="67">
        <v>0</v>
      </c>
      <c r="J284" s="68">
        <v>0</v>
      </c>
      <c r="K284" s="69">
        <v>0</v>
      </c>
      <c r="L284" s="70">
        <v>0</v>
      </c>
      <c r="M284" s="71">
        <v>0</v>
      </c>
      <c r="N284" s="72">
        <v>0</v>
      </c>
      <c r="O284" s="73">
        <v>0</v>
      </c>
      <c r="P284" s="4">
        <v>0</v>
      </c>
      <c r="Q284" s="74">
        <f t="shared" si="40"/>
        <v>0</v>
      </c>
      <c r="R284" s="75">
        <v>2</v>
      </c>
      <c r="S284" s="75">
        <f t="shared" si="37"/>
        <v>0</v>
      </c>
      <c r="T284" s="76">
        <f t="shared" si="38"/>
        <v>0</v>
      </c>
    </row>
    <row r="285" spans="1:20" s="86" customFormat="1" ht="15" thickBot="1">
      <c r="A285" s="8"/>
      <c r="B285" s="3" t="s">
        <v>85</v>
      </c>
      <c r="C285" s="61">
        <f t="shared" si="39"/>
        <v>0</v>
      </c>
      <c r="D285" s="62">
        <v>0</v>
      </c>
      <c r="E285" s="63">
        <v>0</v>
      </c>
      <c r="F285" s="64">
        <v>0</v>
      </c>
      <c r="G285" s="65">
        <v>0</v>
      </c>
      <c r="H285" s="66">
        <v>0</v>
      </c>
      <c r="I285" s="67">
        <v>0</v>
      </c>
      <c r="J285" s="68">
        <v>0</v>
      </c>
      <c r="K285" s="83">
        <v>0</v>
      </c>
      <c r="L285" s="70">
        <v>0</v>
      </c>
      <c r="M285" s="71">
        <v>0</v>
      </c>
      <c r="N285" s="72">
        <v>0</v>
      </c>
      <c r="O285" s="73">
        <v>0</v>
      </c>
      <c r="P285" s="4">
        <v>0</v>
      </c>
      <c r="Q285" s="74">
        <f t="shared" si="40"/>
        <v>0</v>
      </c>
      <c r="R285" s="80">
        <v>2</v>
      </c>
      <c r="S285" s="80">
        <f t="shared" si="37"/>
        <v>0</v>
      </c>
      <c r="T285" s="33">
        <f t="shared" si="38"/>
        <v>0</v>
      </c>
    </row>
    <row r="286" spans="1:20" s="86" customFormat="1" ht="15" thickBot="1">
      <c r="A286" s="8"/>
      <c r="B286" s="3" t="s">
        <v>87</v>
      </c>
      <c r="C286" s="61">
        <f t="shared" si="39"/>
        <v>0</v>
      </c>
      <c r="D286" s="62">
        <v>0</v>
      </c>
      <c r="E286" s="63">
        <v>0</v>
      </c>
      <c r="F286" s="64">
        <v>0</v>
      </c>
      <c r="G286" s="65">
        <v>0</v>
      </c>
      <c r="H286" s="66">
        <v>0</v>
      </c>
      <c r="I286" s="67">
        <v>0</v>
      </c>
      <c r="J286" s="68">
        <v>0</v>
      </c>
      <c r="K286" s="83">
        <v>0</v>
      </c>
      <c r="L286" s="70">
        <v>0</v>
      </c>
      <c r="M286" s="71">
        <v>0</v>
      </c>
      <c r="N286" s="72">
        <v>0</v>
      </c>
      <c r="O286" s="73">
        <v>0</v>
      </c>
      <c r="P286" s="4">
        <v>0</v>
      </c>
      <c r="Q286" s="74">
        <f t="shared" si="40"/>
        <v>0</v>
      </c>
      <c r="R286" s="80">
        <v>2</v>
      </c>
      <c r="S286" s="80">
        <f t="shared" si="37"/>
        <v>0</v>
      </c>
      <c r="T286" s="33">
        <f t="shared" si="38"/>
        <v>0</v>
      </c>
    </row>
    <row r="287" spans="1:20" s="86" customFormat="1" ht="15" thickBot="1">
      <c r="A287" s="8"/>
      <c r="B287" s="3" t="s">
        <v>89</v>
      </c>
      <c r="C287" s="61">
        <f t="shared" si="39"/>
        <v>0</v>
      </c>
      <c r="D287" s="62">
        <v>0</v>
      </c>
      <c r="E287" s="63">
        <v>0</v>
      </c>
      <c r="F287" s="64">
        <v>0</v>
      </c>
      <c r="G287" s="65">
        <v>0</v>
      </c>
      <c r="H287" s="66">
        <v>0</v>
      </c>
      <c r="I287" s="67">
        <v>0</v>
      </c>
      <c r="J287" s="68">
        <v>0</v>
      </c>
      <c r="K287" s="69">
        <v>0</v>
      </c>
      <c r="L287" s="70">
        <v>0</v>
      </c>
      <c r="M287" s="71">
        <v>0</v>
      </c>
      <c r="N287" s="72">
        <v>0</v>
      </c>
      <c r="O287" s="73">
        <v>0</v>
      </c>
      <c r="P287" s="4">
        <v>0</v>
      </c>
      <c r="Q287" s="74">
        <f t="shared" si="40"/>
        <v>0</v>
      </c>
      <c r="R287" s="80">
        <v>2</v>
      </c>
      <c r="S287" s="80">
        <f aca="true" t="shared" si="41" ref="S287:S318">Q287*R287</f>
        <v>0</v>
      </c>
      <c r="T287" s="33">
        <f aca="true" t="shared" si="42" ref="T287:T318">SUM(D287:P287)</f>
        <v>0</v>
      </c>
    </row>
    <row r="288" spans="1:20" s="86" customFormat="1" ht="15" thickBot="1">
      <c r="A288" s="8"/>
      <c r="B288" s="3" t="s">
        <v>91</v>
      </c>
      <c r="C288" s="61">
        <f t="shared" si="39"/>
        <v>0</v>
      </c>
      <c r="D288" s="62">
        <v>0</v>
      </c>
      <c r="E288" s="63">
        <v>0</v>
      </c>
      <c r="F288" s="64">
        <v>0</v>
      </c>
      <c r="G288" s="65">
        <v>0</v>
      </c>
      <c r="H288" s="66">
        <v>0</v>
      </c>
      <c r="I288" s="67">
        <v>0</v>
      </c>
      <c r="J288" s="68">
        <v>0</v>
      </c>
      <c r="K288" s="83">
        <v>0</v>
      </c>
      <c r="L288" s="70">
        <v>0</v>
      </c>
      <c r="M288" s="71">
        <v>0</v>
      </c>
      <c r="N288" s="72">
        <v>0</v>
      </c>
      <c r="O288" s="73">
        <v>0</v>
      </c>
      <c r="P288" s="4">
        <v>0</v>
      </c>
      <c r="Q288" s="74">
        <f t="shared" si="40"/>
        <v>0</v>
      </c>
      <c r="R288" s="80">
        <v>2</v>
      </c>
      <c r="S288" s="80">
        <f t="shared" si="41"/>
        <v>0</v>
      </c>
      <c r="T288" s="33">
        <f t="shared" si="42"/>
        <v>0</v>
      </c>
    </row>
    <row r="289" spans="2:20" ht="15" thickBot="1">
      <c r="B289" s="3" t="s">
        <v>684</v>
      </c>
      <c r="C289" s="61">
        <f t="shared" si="39"/>
        <v>0</v>
      </c>
      <c r="D289" s="62">
        <v>0</v>
      </c>
      <c r="E289" s="63">
        <v>0</v>
      </c>
      <c r="F289" s="64">
        <v>0</v>
      </c>
      <c r="G289" s="65">
        <v>0</v>
      </c>
      <c r="H289" s="66">
        <v>0</v>
      </c>
      <c r="I289" s="67">
        <v>0</v>
      </c>
      <c r="J289" s="68">
        <v>0</v>
      </c>
      <c r="K289" s="69">
        <v>0</v>
      </c>
      <c r="L289" s="70">
        <v>0</v>
      </c>
      <c r="M289" s="71">
        <v>0</v>
      </c>
      <c r="N289" s="72">
        <v>0</v>
      </c>
      <c r="O289" s="73">
        <v>0</v>
      </c>
      <c r="P289" s="4">
        <v>0</v>
      </c>
      <c r="Q289" s="74">
        <f t="shared" si="40"/>
        <v>0</v>
      </c>
      <c r="R289" s="80">
        <v>2</v>
      </c>
      <c r="S289" s="80">
        <f t="shared" si="41"/>
        <v>0</v>
      </c>
      <c r="T289" s="33">
        <f t="shared" si="42"/>
        <v>0</v>
      </c>
    </row>
    <row r="290" spans="1:20" s="78" customFormat="1" ht="15" thickBot="1">
      <c r="A290" s="8"/>
      <c r="B290" s="3" t="s">
        <v>594</v>
      </c>
      <c r="C290" s="61">
        <f t="shared" si="39"/>
        <v>0</v>
      </c>
      <c r="D290" s="62">
        <v>0</v>
      </c>
      <c r="E290" s="63">
        <v>0</v>
      </c>
      <c r="F290" s="64">
        <v>0</v>
      </c>
      <c r="G290" s="65">
        <v>0</v>
      </c>
      <c r="H290" s="66">
        <v>0</v>
      </c>
      <c r="I290" s="67">
        <v>0</v>
      </c>
      <c r="J290" s="68">
        <v>0</v>
      </c>
      <c r="K290" s="69">
        <v>0</v>
      </c>
      <c r="L290" s="70">
        <v>0</v>
      </c>
      <c r="M290" s="71">
        <v>0</v>
      </c>
      <c r="N290" s="72">
        <v>0</v>
      </c>
      <c r="O290" s="73">
        <v>0</v>
      </c>
      <c r="P290" s="4">
        <v>0</v>
      </c>
      <c r="Q290" s="74">
        <f t="shared" si="40"/>
        <v>0</v>
      </c>
      <c r="R290" s="80">
        <v>2</v>
      </c>
      <c r="S290" s="80">
        <f t="shared" si="41"/>
        <v>0</v>
      </c>
      <c r="T290" s="79">
        <f t="shared" si="42"/>
        <v>0</v>
      </c>
    </row>
    <row r="291" spans="1:20" s="86" customFormat="1" ht="15" thickBot="1">
      <c r="A291" s="8"/>
      <c r="B291" s="3" t="s">
        <v>93</v>
      </c>
      <c r="C291" s="61">
        <f t="shared" si="39"/>
        <v>0</v>
      </c>
      <c r="D291" s="62">
        <v>0</v>
      </c>
      <c r="E291" s="63">
        <v>0</v>
      </c>
      <c r="F291" s="64">
        <v>0</v>
      </c>
      <c r="G291" s="65">
        <v>0</v>
      </c>
      <c r="H291" s="66">
        <v>0</v>
      </c>
      <c r="I291" s="67">
        <v>0</v>
      </c>
      <c r="J291" s="68">
        <v>0</v>
      </c>
      <c r="K291" s="69">
        <v>0</v>
      </c>
      <c r="L291" s="70">
        <v>0</v>
      </c>
      <c r="M291" s="71">
        <v>0</v>
      </c>
      <c r="N291" s="72">
        <v>0</v>
      </c>
      <c r="O291" s="73">
        <v>0</v>
      </c>
      <c r="P291" s="4">
        <v>0</v>
      </c>
      <c r="Q291" s="74">
        <f t="shared" si="40"/>
        <v>0</v>
      </c>
      <c r="R291" s="80">
        <v>2</v>
      </c>
      <c r="S291" s="80">
        <f t="shared" si="41"/>
        <v>0</v>
      </c>
      <c r="T291" s="33">
        <f t="shared" si="42"/>
        <v>0</v>
      </c>
    </row>
    <row r="292" spans="2:20" ht="15" thickBot="1">
      <c r="B292" s="3" t="s">
        <v>651</v>
      </c>
      <c r="C292" s="61">
        <f t="shared" si="39"/>
        <v>0</v>
      </c>
      <c r="D292" s="62">
        <v>0</v>
      </c>
      <c r="E292" s="63">
        <v>0</v>
      </c>
      <c r="F292" s="64">
        <v>0</v>
      </c>
      <c r="G292" s="65">
        <v>0</v>
      </c>
      <c r="H292" s="66">
        <v>0</v>
      </c>
      <c r="I292" s="67">
        <v>0</v>
      </c>
      <c r="J292" s="68">
        <v>0</v>
      </c>
      <c r="K292" s="69">
        <v>0</v>
      </c>
      <c r="L292" s="70">
        <v>0</v>
      </c>
      <c r="M292" s="71">
        <v>0</v>
      </c>
      <c r="N292" s="72">
        <v>0</v>
      </c>
      <c r="O292" s="73">
        <v>0</v>
      </c>
      <c r="P292" s="4">
        <v>0</v>
      </c>
      <c r="Q292" s="74">
        <f t="shared" si="40"/>
        <v>0</v>
      </c>
      <c r="R292" s="80">
        <v>2</v>
      </c>
      <c r="S292" s="80">
        <f t="shared" si="41"/>
        <v>0</v>
      </c>
      <c r="T292" s="76">
        <f t="shared" si="42"/>
        <v>0</v>
      </c>
    </row>
    <row r="293" spans="2:20" ht="15" thickBot="1">
      <c r="B293" s="3" t="s">
        <v>619</v>
      </c>
      <c r="C293" s="61">
        <f t="shared" si="39"/>
        <v>0</v>
      </c>
      <c r="D293" s="62">
        <v>0</v>
      </c>
      <c r="E293" s="63">
        <v>0</v>
      </c>
      <c r="F293" s="64">
        <v>0</v>
      </c>
      <c r="G293" s="65">
        <v>0</v>
      </c>
      <c r="H293" s="66">
        <v>0</v>
      </c>
      <c r="I293" s="67">
        <v>0</v>
      </c>
      <c r="J293" s="68">
        <v>0</v>
      </c>
      <c r="K293" s="69">
        <v>0</v>
      </c>
      <c r="L293" s="70">
        <v>0</v>
      </c>
      <c r="M293" s="71">
        <v>0</v>
      </c>
      <c r="N293" s="72">
        <v>0</v>
      </c>
      <c r="O293" s="73">
        <v>0</v>
      </c>
      <c r="P293" s="4">
        <v>0</v>
      </c>
      <c r="Q293" s="74">
        <f t="shared" si="40"/>
        <v>0</v>
      </c>
      <c r="R293" s="80">
        <v>2</v>
      </c>
      <c r="S293" s="80">
        <f t="shared" si="41"/>
        <v>0</v>
      </c>
      <c r="T293" s="76">
        <f t="shared" si="42"/>
        <v>0</v>
      </c>
    </row>
    <row r="294" spans="2:21" ht="15" thickBot="1">
      <c r="B294" s="3" t="s">
        <v>685</v>
      </c>
      <c r="C294" s="61">
        <f t="shared" si="39"/>
        <v>0</v>
      </c>
      <c r="D294" s="62">
        <v>0</v>
      </c>
      <c r="E294" s="63">
        <v>0</v>
      </c>
      <c r="F294" s="64">
        <v>0</v>
      </c>
      <c r="G294" s="65">
        <v>0</v>
      </c>
      <c r="H294" s="66">
        <v>0</v>
      </c>
      <c r="I294" s="67">
        <v>0</v>
      </c>
      <c r="J294" s="68">
        <v>0</v>
      </c>
      <c r="K294" s="69">
        <v>0</v>
      </c>
      <c r="L294" s="70">
        <v>0</v>
      </c>
      <c r="M294" s="71">
        <v>0</v>
      </c>
      <c r="N294" s="72">
        <v>0</v>
      </c>
      <c r="O294" s="73">
        <v>0</v>
      </c>
      <c r="P294" s="4">
        <v>0</v>
      </c>
      <c r="Q294" s="74">
        <f aca="true" t="shared" si="43" ref="Q294:Q325">SUM(D294:P294)</f>
        <v>0</v>
      </c>
      <c r="R294" s="80">
        <v>2</v>
      </c>
      <c r="S294" s="80">
        <f t="shared" si="41"/>
        <v>0</v>
      </c>
      <c r="T294" s="76">
        <f t="shared" si="42"/>
        <v>0</v>
      </c>
      <c r="U294" s="91"/>
    </row>
    <row r="295" spans="1:20" s="86" customFormat="1" ht="15" thickBot="1">
      <c r="A295" s="8"/>
      <c r="B295" s="3" t="s">
        <v>95</v>
      </c>
      <c r="C295" s="61">
        <f t="shared" si="39"/>
        <v>0</v>
      </c>
      <c r="D295" s="62">
        <v>0</v>
      </c>
      <c r="E295" s="63">
        <v>0</v>
      </c>
      <c r="F295" s="64">
        <v>0</v>
      </c>
      <c r="G295" s="65">
        <v>0</v>
      </c>
      <c r="H295" s="66">
        <v>0</v>
      </c>
      <c r="I295" s="67">
        <v>0</v>
      </c>
      <c r="J295" s="68">
        <v>0</v>
      </c>
      <c r="K295" s="69">
        <v>0</v>
      </c>
      <c r="L295" s="70">
        <v>0</v>
      </c>
      <c r="M295" s="71">
        <v>0</v>
      </c>
      <c r="N295" s="72">
        <v>0</v>
      </c>
      <c r="O295" s="73">
        <v>0</v>
      </c>
      <c r="P295" s="4">
        <v>0</v>
      </c>
      <c r="Q295" s="74">
        <f t="shared" si="43"/>
        <v>0</v>
      </c>
      <c r="R295" s="80">
        <v>2</v>
      </c>
      <c r="S295" s="80">
        <f t="shared" si="41"/>
        <v>0</v>
      </c>
      <c r="T295" s="33">
        <f t="shared" si="42"/>
        <v>0</v>
      </c>
    </row>
    <row r="296" spans="1:20" s="86" customFormat="1" ht="15" thickBot="1">
      <c r="A296" s="8"/>
      <c r="B296" s="3" t="s">
        <v>97</v>
      </c>
      <c r="C296" s="61">
        <f t="shared" si="39"/>
        <v>0</v>
      </c>
      <c r="D296" s="62">
        <v>0</v>
      </c>
      <c r="E296" s="63">
        <v>0</v>
      </c>
      <c r="F296" s="64">
        <v>0</v>
      </c>
      <c r="G296" s="65">
        <v>0</v>
      </c>
      <c r="H296" s="66">
        <v>0</v>
      </c>
      <c r="I296" s="67">
        <v>0</v>
      </c>
      <c r="J296" s="68">
        <v>0</v>
      </c>
      <c r="K296" s="69">
        <v>0</v>
      </c>
      <c r="L296" s="70">
        <v>0</v>
      </c>
      <c r="M296" s="71">
        <v>0</v>
      </c>
      <c r="N296" s="72">
        <v>0</v>
      </c>
      <c r="O296" s="73">
        <v>0</v>
      </c>
      <c r="P296" s="4">
        <v>0</v>
      </c>
      <c r="Q296" s="74">
        <f t="shared" si="43"/>
        <v>0</v>
      </c>
      <c r="R296" s="80">
        <v>2</v>
      </c>
      <c r="S296" s="80">
        <f t="shared" si="41"/>
        <v>0</v>
      </c>
      <c r="T296" s="33">
        <f t="shared" si="42"/>
        <v>0</v>
      </c>
    </row>
    <row r="297" spans="2:20" ht="15" thickBot="1">
      <c r="B297" s="3" t="s">
        <v>99</v>
      </c>
      <c r="C297" s="61">
        <f t="shared" si="39"/>
        <v>0</v>
      </c>
      <c r="D297" s="62">
        <v>0</v>
      </c>
      <c r="E297" s="63">
        <v>0</v>
      </c>
      <c r="F297" s="64">
        <v>0</v>
      </c>
      <c r="G297" s="65">
        <v>0</v>
      </c>
      <c r="H297" s="66">
        <v>0</v>
      </c>
      <c r="I297" s="67">
        <v>0</v>
      </c>
      <c r="J297" s="68">
        <v>0</v>
      </c>
      <c r="K297" s="83">
        <v>0</v>
      </c>
      <c r="L297" s="70">
        <v>0</v>
      </c>
      <c r="M297" s="71">
        <v>0</v>
      </c>
      <c r="N297" s="72">
        <v>0</v>
      </c>
      <c r="O297" s="73">
        <v>0</v>
      </c>
      <c r="P297" s="4">
        <v>0</v>
      </c>
      <c r="Q297" s="74">
        <f t="shared" si="43"/>
        <v>0</v>
      </c>
      <c r="R297" s="80">
        <v>2</v>
      </c>
      <c r="S297" s="80">
        <f t="shared" si="41"/>
        <v>0</v>
      </c>
      <c r="T297" s="33">
        <f t="shared" si="42"/>
        <v>0</v>
      </c>
    </row>
    <row r="298" spans="2:20" ht="15" thickBot="1">
      <c r="B298" s="3" t="s">
        <v>629</v>
      </c>
      <c r="C298" s="61">
        <f t="shared" si="39"/>
        <v>0</v>
      </c>
      <c r="D298" s="62">
        <v>0</v>
      </c>
      <c r="E298" s="63">
        <v>0</v>
      </c>
      <c r="F298" s="64">
        <v>0</v>
      </c>
      <c r="G298" s="65">
        <v>0</v>
      </c>
      <c r="H298" s="66">
        <v>0</v>
      </c>
      <c r="I298" s="67">
        <v>0</v>
      </c>
      <c r="J298" s="68">
        <v>0</v>
      </c>
      <c r="K298" s="69">
        <v>0</v>
      </c>
      <c r="L298" s="70">
        <v>0</v>
      </c>
      <c r="M298" s="71">
        <v>0</v>
      </c>
      <c r="N298" s="72">
        <v>0</v>
      </c>
      <c r="O298" s="73">
        <v>0</v>
      </c>
      <c r="P298" s="4">
        <v>0</v>
      </c>
      <c r="Q298" s="74">
        <f t="shared" si="43"/>
        <v>0</v>
      </c>
      <c r="R298" s="80">
        <v>2</v>
      </c>
      <c r="S298" s="80">
        <f t="shared" si="41"/>
        <v>0</v>
      </c>
      <c r="T298" s="76">
        <f t="shared" si="42"/>
        <v>0</v>
      </c>
    </row>
    <row r="299" spans="2:20" ht="15" thickBot="1">
      <c r="B299" s="3" t="s">
        <v>101</v>
      </c>
      <c r="C299" s="61">
        <f t="shared" si="39"/>
        <v>0</v>
      </c>
      <c r="D299" s="62">
        <v>0</v>
      </c>
      <c r="E299" s="63">
        <v>0</v>
      </c>
      <c r="F299" s="64">
        <v>0</v>
      </c>
      <c r="G299" s="65">
        <v>0</v>
      </c>
      <c r="H299" s="66">
        <v>0</v>
      </c>
      <c r="I299" s="67">
        <v>0</v>
      </c>
      <c r="J299" s="68">
        <v>0</v>
      </c>
      <c r="K299" s="69">
        <v>0</v>
      </c>
      <c r="L299" s="70">
        <v>0</v>
      </c>
      <c r="M299" s="71">
        <v>0</v>
      </c>
      <c r="N299" s="72">
        <v>0</v>
      </c>
      <c r="O299" s="73">
        <v>0</v>
      </c>
      <c r="P299" s="4">
        <v>0</v>
      </c>
      <c r="Q299" s="74">
        <f t="shared" si="43"/>
        <v>0</v>
      </c>
      <c r="R299" s="80">
        <v>2</v>
      </c>
      <c r="S299" s="80">
        <f t="shared" si="41"/>
        <v>0</v>
      </c>
      <c r="T299" s="33">
        <f t="shared" si="42"/>
        <v>0</v>
      </c>
    </row>
    <row r="300" spans="2:20" ht="15" thickBot="1">
      <c r="B300" s="3" t="s">
        <v>643</v>
      </c>
      <c r="C300" s="61">
        <f t="shared" si="39"/>
        <v>0</v>
      </c>
      <c r="D300" s="62">
        <v>0</v>
      </c>
      <c r="E300" s="63">
        <v>0</v>
      </c>
      <c r="F300" s="64">
        <v>0</v>
      </c>
      <c r="G300" s="65">
        <v>0</v>
      </c>
      <c r="H300" s="66">
        <v>0</v>
      </c>
      <c r="I300" s="67">
        <v>0</v>
      </c>
      <c r="J300" s="68">
        <v>0</v>
      </c>
      <c r="K300" s="69">
        <v>0</v>
      </c>
      <c r="L300" s="70">
        <v>0</v>
      </c>
      <c r="M300" s="71">
        <v>0</v>
      </c>
      <c r="N300" s="72">
        <v>0</v>
      </c>
      <c r="O300" s="73">
        <v>0</v>
      </c>
      <c r="P300" s="4">
        <v>0</v>
      </c>
      <c r="Q300" s="74">
        <f t="shared" si="43"/>
        <v>0</v>
      </c>
      <c r="R300" s="80">
        <v>2</v>
      </c>
      <c r="S300" s="80">
        <f t="shared" si="41"/>
        <v>0</v>
      </c>
      <c r="T300" s="76">
        <f t="shared" si="42"/>
        <v>0</v>
      </c>
    </row>
    <row r="301" spans="2:20" ht="15" thickBot="1">
      <c r="B301" s="3" t="s">
        <v>103</v>
      </c>
      <c r="C301" s="61">
        <f t="shared" si="39"/>
        <v>0</v>
      </c>
      <c r="D301" s="62">
        <v>0</v>
      </c>
      <c r="E301" s="63">
        <v>0</v>
      </c>
      <c r="F301" s="64">
        <v>0</v>
      </c>
      <c r="G301" s="65">
        <v>0</v>
      </c>
      <c r="H301" s="66">
        <v>0</v>
      </c>
      <c r="I301" s="67">
        <v>0</v>
      </c>
      <c r="J301" s="68">
        <v>0</v>
      </c>
      <c r="K301" s="83">
        <v>0</v>
      </c>
      <c r="L301" s="70">
        <v>0</v>
      </c>
      <c r="M301" s="71">
        <v>0</v>
      </c>
      <c r="N301" s="72">
        <v>0</v>
      </c>
      <c r="O301" s="73">
        <v>0</v>
      </c>
      <c r="P301" s="4">
        <v>0</v>
      </c>
      <c r="Q301" s="74">
        <f t="shared" si="43"/>
        <v>0</v>
      </c>
      <c r="R301" s="80">
        <v>2</v>
      </c>
      <c r="S301" s="80">
        <f t="shared" si="41"/>
        <v>0</v>
      </c>
      <c r="T301" s="33">
        <f t="shared" si="42"/>
        <v>0</v>
      </c>
    </row>
    <row r="302" spans="2:20" ht="15" thickBot="1">
      <c r="B302" s="3" t="s">
        <v>105</v>
      </c>
      <c r="C302" s="61">
        <f t="shared" si="39"/>
        <v>0</v>
      </c>
      <c r="D302" s="62">
        <v>0</v>
      </c>
      <c r="E302" s="63">
        <v>0</v>
      </c>
      <c r="F302" s="64">
        <v>0</v>
      </c>
      <c r="G302" s="65">
        <v>0</v>
      </c>
      <c r="H302" s="66">
        <v>0</v>
      </c>
      <c r="I302" s="67">
        <v>0</v>
      </c>
      <c r="J302" s="68">
        <v>0</v>
      </c>
      <c r="K302" s="69">
        <v>0</v>
      </c>
      <c r="L302" s="70">
        <v>0</v>
      </c>
      <c r="M302" s="71">
        <v>0</v>
      </c>
      <c r="N302" s="72">
        <v>0</v>
      </c>
      <c r="O302" s="73">
        <v>0</v>
      </c>
      <c r="P302" s="4">
        <v>0</v>
      </c>
      <c r="Q302" s="74">
        <f t="shared" si="43"/>
        <v>0</v>
      </c>
      <c r="R302" s="80">
        <v>2</v>
      </c>
      <c r="S302" s="80">
        <f t="shared" si="41"/>
        <v>0</v>
      </c>
      <c r="T302" s="33">
        <f t="shared" si="42"/>
        <v>0</v>
      </c>
    </row>
    <row r="303" spans="2:20" ht="15" thickBot="1">
      <c r="B303" s="87" t="s">
        <v>107</v>
      </c>
      <c r="C303" s="61">
        <f t="shared" si="39"/>
        <v>0</v>
      </c>
      <c r="D303" s="62">
        <v>0</v>
      </c>
      <c r="E303" s="63">
        <v>0</v>
      </c>
      <c r="F303" s="64">
        <v>0</v>
      </c>
      <c r="G303" s="65">
        <v>0</v>
      </c>
      <c r="H303" s="66">
        <v>0</v>
      </c>
      <c r="I303" s="67">
        <v>0</v>
      </c>
      <c r="J303" s="68">
        <v>0</v>
      </c>
      <c r="K303" s="83">
        <v>0</v>
      </c>
      <c r="L303" s="70">
        <v>0</v>
      </c>
      <c r="M303" s="71">
        <v>0</v>
      </c>
      <c r="N303" s="72">
        <v>0</v>
      </c>
      <c r="O303" s="73">
        <v>0</v>
      </c>
      <c r="P303" s="4">
        <v>0</v>
      </c>
      <c r="Q303" s="74">
        <f t="shared" si="43"/>
        <v>0</v>
      </c>
      <c r="R303" s="80">
        <v>2</v>
      </c>
      <c r="S303" s="80">
        <f t="shared" si="41"/>
        <v>0</v>
      </c>
      <c r="T303" s="33">
        <f t="shared" si="42"/>
        <v>0</v>
      </c>
    </row>
    <row r="304" spans="2:20" ht="15" thickBot="1">
      <c r="B304" s="3" t="s">
        <v>108</v>
      </c>
      <c r="C304" s="61">
        <f t="shared" si="39"/>
        <v>0</v>
      </c>
      <c r="D304" s="62">
        <v>0</v>
      </c>
      <c r="E304" s="63">
        <v>0</v>
      </c>
      <c r="F304" s="64">
        <v>0</v>
      </c>
      <c r="G304" s="65">
        <v>0</v>
      </c>
      <c r="H304" s="66">
        <v>0</v>
      </c>
      <c r="I304" s="67">
        <v>0</v>
      </c>
      <c r="J304" s="68">
        <v>0</v>
      </c>
      <c r="K304" s="69">
        <v>0</v>
      </c>
      <c r="L304" s="70">
        <v>0</v>
      </c>
      <c r="M304" s="71">
        <v>0</v>
      </c>
      <c r="N304" s="72">
        <v>0</v>
      </c>
      <c r="O304" s="73">
        <v>0</v>
      </c>
      <c r="P304" s="4">
        <v>0</v>
      </c>
      <c r="Q304" s="74">
        <f t="shared" si="43"/>
        <v>0</v>
      </c>
      <c r="R304" s="80">
        <v>2</v>
      </c>
      <c r="S304" s="80">
        <f t="shared" si="41"/>
        <v>0</v>
      </c>
      <c r="T304" s="33">
        <f t="shared" si="42"/>
        <v>0</v>
      </c>
    </row>
    <row r="305" spans="2:20" ht="15" thickBot="1">
      <c r="B305" s="3" t="s">
        <v>110</v>
      </c>
      <c r="C305" s="61">
        <f t="shared" si="39"/>
        <v>0</v>
      </c>
      <c r="D305" s="62">
        <v>0</v>
      </c>
      <c r="E305" s="63">
        <v>0</v>
      </c>
      <c r="F305" s="64">
        <v>0</v>
      </c>
      <c r="G305" s="65">
        <v>0</v>
      </c>
      <c r="H305" s="66">
        <v>0</v>
      </c>
      <c r="I305" s="67">
        <v>0</v>
      </c>
      <c r="J305" s="68">
        <v>0</v>
      </c>
      <c r="K305" s="83">
        <v>0</v>
      </c>
      <c r="L305" s="70">
        <v>0</v>
      </c>
      <c r="M305" s="71">
        <v>0</v>
      </c>
      <c r="N305" s="72">
        <v>0</v>
      </c>
      <c r="O305" s="73">
        <v>0</v>
      </c>
      <c r="P305" s="4">
        <v>0</v>
      </c>
      <c r="Q305" s="74">
        <f t="shared" si="43"/>
        <v>0</v>
      </c>
      <c r="R305" s="80">
        <v>2</v>
      </c>
      <c r="S305" s="80">
        <f t="shared" si="41"/>
        <v>0</v>
      </c>
      <c r="T305" s="33">
        <f t="shared" si="42"/>
        <v>0</v>
      </c>
    </row>
    <row r="306" spans="2:20" ht="15" thickBot="1">
      <c r="B306" s="3" t="s">
        <v>112</v>
      </c>
      <c r="C306" s="61">
        <f t="shared" si="39"/>
        <v>0</v>
      </c>
      <c r="D306" s="62">
        <v>0</v>
      </c>
      <c r="E306" s="63">
        <v>0</v>
      </c>
      <c r="F306" s="64">
        <v>0</v>
      </c>
      <c r="G306" s="65">
        <v>0</v>
      </c>
      <c r="H306" s="66">
        <v>0</v>
      </c>
      <c r="I306" s="67">
        <v>0</v>
      </c>
      <c r="J306" s="68">
        <v>0</v>
      </c>
      <c r="K306" s="69">
        <v>0</v>
      </c>
      <c r="L306" s="70">
        <v>0</v>
      </c>
      <c r="M306" s="71">
        <v>0</v>
      </c>
      <c r="N306" s="72">
        <v>0</v>
      </c>
      <c r="O306" s="73">
        <v>0</v>
      </c>
      <c r="P306" s="4">
        <v>0</v>
      </c>
      <c r="Q306" s="74">
        <f t="shared" si="43"/>
        <v>0</v>
      </c>
      <c r="R306" s="80">
        <v>2</v>
      </c>
      <c r="S306" s="80">
        <f t="shared" si="41"/>
        <v>0</v>
      </c>
      <c r="T306" s="33">
        <f t="shared" si="42"/>
        <v>0</v>
      </c>
    </row>
    <row r="307" spans="2:20" ht="15" thickBot="1">
      <c r="B307" s="3" t="s">
        <v>113</v>
      </c>
      <c r="C307" s="61">
        <f t="shared" si="39"/>
        <v>0</v>
      </c>
      <c r="D307" s="62">
        <v>0</v>
      </c>
      <c r="E307" s="63">
        <v>0</v>
      </c>
      <c r="F307" s="64">
        <v>0</v>
      </c>
      <c r="G307" s="65">
        <v>0</v>
      </c>
      <c r="H307" s="66">
        <v>0</v>
      </c>
      <c r="I307" s="67">
        <v>0</v>
      </c>
      <c r="J307" s="68">
        <v>0</v>
      </c>
      <c r="K307" s="69">
        <v>0</v>
      </c>
      <c r="L307" s="70">
        <v>0</v>
      </c>
      <c r="M307" s="71">
        <v>0</v>
      </c>
      <c r="N307" s="72">
        <v>0</v>
      </c>
      <c r="O307" s="73">
        <v>0</v>
      </c>
      <c r="P307" s="4">
        <v>0</v>
      </c>
      <c r="Q307" s="74">
        <f t="shared" si="43"/>
        <v>0</v>
      </c>
      <c r="R307" s="80">
        <v>2</v>
      </c>
      <c r="S307" s="80">
        <f t="shared" si="41"/>
        <v>0</v>
      </c>
      <c r="T307" s="33">
        <f t="shared" si="42"/>
        <v>0</v>
      </c>
    </row>
    <row r="308" spans="2:20" ht="15" thickBot="1">
      <c r="B308" s="3" t="s">
        <v>115</v>
      </c>
      <c r="C308" s="61">
        <f t="shared" si="39"/>
        <v>0</v>
      </c>
      <c r="D308" s="62">
        <v>0</v>
      </c>
      <c r="E308" s="63">
        <v>0</v>
      </c>
      <c r="F308" s="64">
        <v>0</v>
      </c>
      <c r="G308" s="65">
        <v>0</v>
      </c>
      <c r="H308" s="66">
        <v>0</v>
      </c>
      <c r="I308" s="67">
        <v>0</v>
      </c>
      <c r="J308" s="68">
        <v>0</v>
      </c>
      <c r="K308" s="83">
        <v>0</v>
      </c>
      <c r="L308" s="70">
        <v>0</v>
      </c>
      <c r="M308" s="71">
        <v>0</v>
      </c>
      <c r="N308" s="72">
        <v>0</v>
      </c>
      <c r="O308" s="73">
        <v>0</v>
      </c>
      <c r="P308" s="4">
        <v>0</v>
      </c>
      <c r="Q308" s="74">
        <f t="shared" si="43"/>
        <v>0</v>
      </c>
      <c r="R308" s="80">
        <v>2</v>
      </c>
      <c r="S308" s="80">
        <f t="shared" si="41"/>
        <v>0</v>
      </c>
      <c r="T308" s="33">
        <f t="shared" si="42"/>
        <v>0</v>
      </c>
    </row>
    <row r="309" spans="2:20" ht="15" thickBot="1">
      <c r="B309" s="3" t="s">
        <v>116</v>
      </c>
      <c r="C309" s="61">
        <f t="shared" si="39"/>
        <v>0</v>
      </c>
      <c r="D309" s="62">
        <v>0</v>
      </c>
      <c r="E309" s="63">
        <v>0</v>
      </c>
      <c r="F309" s="64">
        <v>0</v>
      </c>
      <c r="G309" s="65">
        <v>0</v>
      </c>
      <c r="H309" s="66">
        <v>0</v>
      </c>
      <c r="I309" s="67">
        <v>0</v>
      </c>
      <c r="J309" s="68">
        <v>0</v>
      </c>
      <c r="K309" s="69">
        <v>0</v>
      </c>
      <c r="L309" s="70">
        <v>0</v>
      </c>
      <c r="M309" s="71">
        <v>0</v>
      </c>
      <c r="N309" s="72">
        <v>0</v>
      </c>
      <c r="O309" s="73">
        <v>0</v>
      </c>
      <c r="P309" s="4">
        <v>0</v>
      </c>
      <c r="Q309" s="74">
        <f t="shared" si="43"/>
        <v>0</v>
      </c>
      <c r="R309" s="80">
        <v>2</v>
      </c>
      <c r="S309" s="80">
        <f t="shared" si="41"/>
        <v>0</v>
      </c>
      <c r="T309" s="33">
        <f t="shared" si="42"/>
        <v>0</v>
      </c>
    </row>
    <row r="310" spans="2:20" ht="15" thickBot="1">
      <c r="B310" s="3" t="s">
        <v>118</v>
      </c>
      <c r="C310" s="61">
        <f t="shared" si="39"/>
        <v>0</v>
      </c>
      <c r="D310" s="62">
        <v>0</v>
      </c>
      <c r="E310" s="63">
        <v>0</v>
      </c>
      <c r="F310" s="64">
        <v>0</v>
      </c>
      <c r="G310" s="65">
        <v>0</v>
      </c>
      <c r="H310" s="66">
        <v>0</v>
      </c>
      <c r="I310" s="67">
        <v>0</v>
      </c>
      <c r="J310" s="68">
        <v>0</v>
      </c>
      <c r="K310" s="83">
        <v>0</v>
      </c>
      <c r="L310" s="70">
        <v>0</v>
      </c>
      <c r="M310" s="71">
        <v>0</v>
      </c>
      <c r="N310" s="72">
        <v>0</v>
      </c>
      <c r="O310" s="73">
        <v>0</v>
      </c>
      <c r="P310" s="4">
        <v>0</v>
      </c>
      <c r="Q310" s="74">
        <f t="shared" si="43"/>
        <v>0</v>
      </c>
      <c r="R310" s="80">
        <v>2</v>
      </c>
      <c r="S310" s="80">
        <f t="shared" si="41"/>
        <v>0</v>
      </c>
      <c r="T310" s="33">
        <f t="shared" si="42"/>
        <v>0</v>
      </c>
    </row>
    <row r="311" spans="2:20" ht="15" thickBot="1">
      <c r="B311" s="3" t="s">
        <v>119</v>
      </c>
      <c r="C311" s="61">
        <f t="shared" si="39"/>
        <v>0</v>
      </c>
      <c r="D311" s="62">
        <v>0</v>
      </c>
      <c r="E311" s="63">
        <v>0</v>
      </c>
      <c r="F311" s="64">
        <v>0</v>
      </c>
      <c r="G311" s="65">
        <v>0</v>
      </c>
      <c r="H311" s="66">
        <v>0</v>
      </c>
      <c r="I311" s="67">
        <v>0</v>
      </c>
      <c r="J311" s="68">
        <v>0</v>
      </c>
      <c r="K311" s="69">
        <v>0</v>
      </c>
      <c r="L311" s="70">
        <v>0</v>
      </c>
      <c r="M311" s="71">
        <v>0</v>
      </c>
      <c r="N311" s="72">
        <v>0</v>
      </c>
      <c r="O311" s="73">
        <v>0</v>
      </c>
      <c r="P311" s="4">
        <v>0</v>
      </c>
      <c r="Q311" s="74">
        <f t="shared" si="43"/>
        <v>0</v>
      </c>
      <c r="R311" s="80">
        <v>2</v>
      </c>
      <c r="S311" s="80">
        <f t="shared" si="41"/>
        <v>0</v>
      </c>
      <c r="T311" s="33">
        <f t="shared" si="42"/>
        <v>0</v>
      </c>
    </row>
    <row r="312" spans="2:20" ht="15" thickBot="1">
      <c r="B312" s="3" t="s">
        <v>120</v>
      </c>
      <c r="C312" s="61">
        <f t="shared" si="39"/>
        <v>0</v>
      </c>
      <c r="D312" s="62">
        <v>0</v>
      </c>
      <c r="E312" s="63">
        <v>0</v>
      </c>
      <c r="F312" s="64">
        <v>0</v>
      </c>
      <c r="G312" s="65">
        <v>0</v>
      </c>
      <c r="H312" s="66">
        <v>0</v>
      </c>
      <c r="I312" s="67">
        <v>0</v>
      </c>
      <c r="J312" s="68">
        <v>0</v>
      </c>
      <c r="K312" s="69">
        <v>0</v>
      </c>
      <c r="L312" s="70">
        <v>0</v>
      </c>
      <c r="M312" s="71">
        <v>0</v>
      </c>
      <c r="N312" s="72">
        <v>0</v>
      </c>
      <c r="O312" s="73">
        <v>0</v>
      </c>
      <c r="P312" s="4">
        <v>0</v>
      </c>
      <c r="Q312" s="74">
        <f t="shared" si="43"/>
        <v>0</v>
      </c>
      <c r="R312" s="80">
        <v>2</v>
      </c>
      <c r="S312" s="80">
        <f t="shared" si="41"/>
        <v>0</v>
      </c>
      <c r="T312" s="33">
        <f t="shared" si="42"/>
        <v>0</v>
      </c>
    </row>
    <row r="313" spans="1:20" s="78" customFormat="1" ht="15" thickBot="1">
      <c r="A313" s="8"/>
      <c r="B313" s="3" t="s">
        <v>470</v>
      </c>
      <c r="C313" s="61">
        <f t="shared" si="39"/>
        <v>0</v>
      </c>
      <c r="D313" s="62">
        <v>0</v>
      </c>
      <c r="E313" s="63">
        <v>0</v>
      </c>
      <c r="F313" s="64">
        <v>0</v>
      </c>
      <c r="G313" s="65">
        <v>0</v>
      </c>
      <c r="H313" s="66">
        <v>0</v>
      </c>
      <c r="I313" s="67">
        <v>0</v>
      </c>
      <c r="J313" s="68">
        <v>0</v>
      </c>
      <c r="K313" s="69">
        <v>0</v>
      </c>
      <c r="L313" s="70">
        <v>0</v>
      </c>
      <c r="M313" s="71">
        <v>0</v>
      </c>
      <c r="N313" s="72">
        <v>0</v>
      </c>
      <c r="O313" s="73">
        <v>0</v>
      </c>
      <c r="P313" s="4">
        <v>0</v>
      </c>
      <c r="Q313" s="74">
        <f t="shared" si="43"/>
        <v>0</v>
      </c>
      <c r="R313" s="75">
        <v>2</v>
      </c>
      <c r="S313" s="75">
        <f t="shared" si="41"/>
        <v>0</v>
      </c>
      <c r="T313" s="77">
        <f t="shared" si="42"/>
        <v>0</v>
      </c>
    </row>
    <row r="314" spans="2:20" ht="15" thickBot="1">
      <c r="B314" s="3" t="s">
        <v>121</v>
      </c>
      <c r="C314" s="61">
        <f t="shared" si="39"/>
        <v>0</v>
      </c>
      <c r="D314" s="62">
        <v>0</v>
      </c>
      <c r="E314" s="63">
        <v>0</v>
      </c>
      <c r="F314" s="64">
        <v>0</v>
      </c>
      <c r="G314" s="65">
        <v>0</v>
      </c>
      <c r="H314" s="66">
        <v>0</v>
      </c>
      <c r="I314" s="67">
        <v>0</v>
      </c>
      <c r="J314" s="68">
        <v>0</v>
      </c>
      <c r="K314" s="69">
        <v>0</v>
      </c>
      <c r="L314" s="70">
        <v>0</v>
      </c>
      <c r="M314" s="71">
        <v>0</v>
      </c>
      <c r="N314" s="72">
        <v>0</v>
      </c>
      <c r="O314" s="73">
        <v>0</v>
      </c>
      <c r="P314" s="4">
        <v>0</v>
      </c>
      <c r="Q314" s="74">
        <f t="shared" si="43"/>
        <v>0</v>
      </c>
      <c r="R314" s="80">
        <v>2</v>
      </c>
      <c r="S314" s="80">
        <f t="shared" si="41"/>
        <v>0</v>
      </c>
      <c r="T314" s="33">
        <f t="shared" si="42"/>
        <v>0</v>
      </c>
    </row>
    <row r="315" spans="2:20" ht="15" thickBot="1">
      <c r="B315" s="3" t="s">
        <v>123</v>
      </c>
      <c r="C315" s="61">
        <f t="shared" si="39"/>
        <v>0</v>
      </c>
      <c r="D315" s="62">
        <v>0</v>
      </c>
      <c r="E315" s="63">
        <v>0</v>
      </c>
      <c r="F315" s="64">
        <v>0</v>
      </c>
      <c r="G315" s="65">
        <v>0</v>
      </c>
      <c r="H315" s="66">
        <v>0</v>
      </c>
      <c r="I315" s="67">
        <v>0</v>
      </c>
      <c r="J315" s="68">
        <v>0</v>
      </c>
      <c r="K315" s="83">
        <v>0</v>
      </c>
      <c r="L315" s="70">
        <v>0</v>
      </c>
      <c r="M315" s="71">
        <v>0</v>
      </c>
      <c r="N315" s="72">
        <v>0</v>
      </c>
      <c r="O315" s="73">
        <v>0</v>
      </c>
      <c r="P315" s="4">
        <v>0</v>
      </c>
      <c r="Q315" s="74">
        <f t="shared" si="43"/>
        <v>0</v>
      </c>
      <c r="R315" s="80">
        <v>2</v>
      </c>
      <c r="S315" s="80">
        <f t="shared" si="41"/>
        <v>0</v>
      </c>
      <c r="T315" s="33">
        <f t="shared" si="42"/>
        <v>0</v>
      </c>
    </row>
    <row r="316" spans="2:20" ht="15" thickBot="1">
      <c r="B316" s="3" t="s">
        <v>124</v>
      </c>
      <c r="C316" s="61">
        <f t="shared" si="39"/>
        <v>0</v>
      </c>
      <c r="D316" s="62">
        <v>0</v>
      </c>
      <c r="E316" s="63">
        <v>0</v>
      </c>
      <c r="F316" s="64">
        <v>0</v>
      </c>
      <c r="G316" s="65">
        <v>0</v>
      </c>
      <c r="H316" s="66">
        <v>0</v>
      </c>
      <c r="I316" s="67">
        <v>0</v>
      </c>
      <c r="J316" s="68">
        <v>0</v>
      </c>
      <c r="K316" s="69">
        <v>0</v>
      </c>
      <c r="L316" s="70">
        <v>0</v>
      </c>
      <c r="M316" s="71">
        <v>0</v>
      </c>
      <c r="N316" s="72">
        <v>0</v>
      </c>
      <c r="O316" s="73">
        <v>0</v>
      </c>
      <c r="P316" s="4">
        <v>0</v>
      </c>
      <c r="Q316" s="74">
        <f t="shared" si="43"/>
        <v>0</v>
      </c>
      <c r="R316" s="80">
        <v>2</v>
      </c>
      <c r="S316" s="80">
        <f t="shared" si="41"/>
        <v>0</v>
      </c>
      <c r="T316" s="33">
        <f t="shared" si="42"/>
        <v>0</v>
      </c>
    </row>
    <row r="317" spans="2:20" ht="15" thickBot="1">
      <c r="B317" s="3" t="s">
        <v>126</v>
      </c>
      <c r="C317" s="61">
        <f t="shared" si="39"/>
        <v>0</v>
      </c>
      <c r="D317" s="62">
        <v>0</v>
      </c>
      <c r="E317" s="63">
        <v>0</v>
      </c>
      <c r="F317" s="64">
        <v>0</v>
      </c>
      <c r="G317" s="65">
        <v>0</v>
      </c>
      <c r="H317" s="66">
        <v>0</v>
      </c>
      <c r="I317" s="67">
        <v>0</v>
      </c>
      <c r="J317" s="68">
        <v>0</v>
      </c>
      <c r="K317" s="69">
        <v>0</v>
      </c>
      <c r="L317" s="70">
        <v>0</v>
      </c>
      <c r="M317" s="71">
        <v>0</v>
      </c>
      <c r="N317" s="72">
        <v>0</v>
      </c>
      <c r="O317" s="73">
        <v>0</v>
      </c>
      <c r="P317" s="4">
        <v>0</v>
      </c>
      <c r="Q317" s="74">
        <f t="shared" si="43"/>
        <v>0</v>
      </c>
      <c r="R317" s="80">
        <v>2</v>
      </c>
      <c r="S317" s="80">
        <f t="shared" si="41"/>
        <v>0</v>
      </c>
      <c r="T317" s="33">
        <f t="shared" si="42"/>
        <v>0</v>
      </c>
    </row>
    <row r="318" spans="2:20" ht="15" thickBot="1">
      <c r="B318" s="3" t="s">
        <v>128</v>
      </c>
      <c r="C318" s="61">
        <f t="shared" si="39"/>
        <v>0</v>
      </c>
      <c r="D318" s="62">
        <v>0</v>
      </c>
      <c r="E318" s="63">
        <v>0</v>
      </c>
      <c r="F318" s="64">
        <v>0</v>
      </c>
      <c r="G318" s="65">
        <v>0</v>
      </c>
      <c r="H318" s="66">
        <v>0</v>
      </c>
      <c r="I318" s="67">
        <v>0</v>
      </c>
      <c r="J318" s="68">
        <v>0</v>
      </c>
      <c r="K318" s="83">
        <v>0</v>
      </c>
      <c r="L318" s="70">
        <v>0</v>
      </c>
      <c r="M318" s="71">
        <v>0</v>
      </c>
      <c r="N318" s="72">
        <v>0</v>
      </c>
      <c r="O318" s="73">
        <v>0</v>
      </c>
      <c r="P318" s="4">
        <v>0</v>
      </c>
      <c r="Q318" s="74">
        <f t="shared" si="43"/>
        <v>0</v>
      </c>
      <c r="R318" s="80">
        <v>2</v>
      </c>
      <c r="S318" s="80">
        <f t="shared" si="41"/>
        <v>0</v>
      </c>
      <c r="T318" s="33">
        <f t="shared" si="42"/>
        <v>0</v>
      </c>
    </row>
    <row r="319" spans="2:20" ht="15" thickBot="1">
      <c r="B319" s="3" t="s">
        <v>674</v>
      </c>
      <c r="C319" s="61">
        <f t="shared" si="39"/>
        <v>0</v>
      </c>
      <c r="D319" s="62">
        <v>0</v>
      </c>
      <c r="E319" s="63">
        <v>0</v>
      </c>
      <c r="F319" s="64">
        <v>0</v>
      </c>
      <c r="G319" s="65">
        <v>0</v>
      </c>
      <c r="H319" s="66">
        <v>0</v>
      </c>
      <c r="I319" s="67">
        <v>0</v>
      </c>
      <c r="J319" s="68">
        <v>0</v>
      </c>
      <c r="K319" s="69">
        <v>0</v>
      </c>
      <c r="L319" s="70">
        <v>0</v>
      </c>
      <c r="M319" s="71">
        <v>0</v>
      </c>
      <c r="N319" s="72">
        <v>0</v>
      </c>
      <c r="O319" s="73">
        <v>0</v>
      </c>
      <c r="P319" s="4">
        <v>0</v>
      </c>
      <c r="Q319" s="74">
        <f t="shared" si="43"/>
        <v>0</v>
      </c>
      <c r="R319" s="80">
        <v>2</v>
      </c>
      <c r="S319" s="80">
        <f aca="true" t="shared" si="44" ref="S319:S350">Q319*R319</f>
        <v>0</v>
      </c>
      <c r="T319" s="76">
        <f aca="true" t="shared" si="45" ref="T319:T350">SUM(D319:P319)</f>
        <v>0</v>
      </c>
    </row>
    <row r="320" spans="2:20" ht="15" thickBot="1">
      <c r="B320" s="3" t="s">
        <v>132</v>
      </c>
      <c r="C320" s="61">
        <f t="shared" si="39"/>
        <v>0</v>
      </c>
      <c r="D320" s="62">
        <v>0</v>
      </c>
      <c r="E320" s="63">
        <v>0</v>
      </c>
      <c r="F320" s="64">
        <v>0</v>
      </c>
      <c r="G320" s="65">
        <v>0</v>
      </c>
      <c r="H320" s="66">
        <v>0</v>
      </c>
      <c r="I320" s="67">
        <v>0</v>
      </c>
      <c r="J320" s="68">
        <v>0</v>
      </c>
      <c r="K320" s="83">
        <v>0</v>
      </c>
      <c r="L320" s="70">
        <v>0</v>
      </c>
      <c r="M320" s="71">
        <v>0</v>
      </c>
      <c r="N320" s="72">
        <v>0</v>
      </c>
      <c r="O320" s="73">
        <v>0</v>
      </c>
      <c r="P320" s="4">
        <v>0</v>
      </c>
      <c r="Q320" s="74">
        <f t="shared" si="43"/>
        <v>0</v>
      </c>
      <c r="R320" s="80">
        <v>2</v>
      </c>
      <c r="S320" s="80">
        <f t="shared" si="44"/>
        <v>0</v>
      </c>
      <c r="T320" s="33">
        <f t="shared" si="45"/>
        <v>0</v>
      </c>
    </row>
    <row r="321" spans="2:20" ht="15" thickBot="1">
      <c r="B321" s="3" t="s">
        <v>134</v>
      </c>
      <c r="C321" s="61">
        <f t="shared" si="39"/>
        <v>0</v>
      </c>
      <c r="D321" s="62">
        <v>0</v>
      </c>
      <c r="E321" s="63">
        <v>0</v>
      </c>
      <c r="F321" s="64">
        <v>0</v>
      </c>
      <c r="G321" s="65">
        <v>0</v>
      </c>
      <c r="H321" s="66">
        <v>0</v>
      </c>
      <c r="I321" s="67">
        <v>0</v>
      </c>
      <c r="J321" s="68">
        <v>0</v>
      </c>
      <c r="K321" s="69">
        <v>0</v>
      </c>
      <c r="L321" s="70">
        <v>0</v>
      </c>
      <c r="M321" s="71">
        <v>0</v>
      </c>
      <c r="N321" s="72">
        <v>0</v>
      </c>
      <c r="O321" s="73">
        <v>0</v>
      </c>
      <c r="P321" s="4">
        <v>0</v>
      </c>
      <c r="Q321" s="74">
        <f t="shared" si="43"/>
        <v>0</v>
      </c>
      <c r="R321" s="80">
        <v>2</v>
      </c>
      <c r="S321" s="80">
        <f t="shared" si="44"/>
        <v>0</v>
      </c>
      <c r="T321" s="33">
        <f t="shared" si="45"/>
        <v>0</v>
      </c>
    </row>
    <row r="322" spans="2:20" ht="15" thickBot="1">
      <c r="B322" s="3" t="s">
        <v>135</v>
      </c>
      <c r="C322" s="61">
        <f t="shared" si="39"/>
        <v>0</v>
      </c>
      <c r="D322" s="62">
        <v>0</v>
      </c>
      <c r="E322" s="63">
        <v>0</v>
      </c>
      <c r="F322" s="64">
        <v>0</v>
      </c>
      <c r="G322" s="65">
        <v>0</v>
      </c>
      <c r="H322" s="66">
        <v>0</v>
      </c>
      <c r="I322" s="67">
        <v>0</v>
      </c>
      <c r="J322" s="68">
        <v>0</v>
      </c>
      <c r="K322" s="69">
        <v>0</v>
      </c>
      <c r="L322" s="70">
        <v>0</v>
      </c>
      <c r="M322" s="71">
        <v>0</v>
      </c>
      <c r="N322" s="72">
        <v>0</v>
      </c>
      <c r="O322" s="73">
        <v>0</v>
      </c>
      <c r="P322" s="4">
        <v>0</v>
      </c>
      <c r="Q322" s="74">
        <f t="shared" si="43"/>
        <v>0</v>
      </c>
      <c r="R322" s="80">
        <v>2</v>
      </c>
      <c r="S322" s="80">
        <f t="shared" si="44"/>
        <v>0</v>
      </c>
      <c r="T322" s="33">
        <f t="shared" si="45"/>
        <v>0</v>
      </c>
    </row>
    <row r="323" spans="2:20" ht="15" thickBot="1">
      <c r="B323" s="3" t="s">
        <v>137</v>
      </c>
      <c r="C323" s="61">
        <f t="shared" si="39"/>
        <v>0</v>
      </c>
      <c r="D323" s="62">
        <v>0</v>
      </c>
      <c r="E323" s="63">
        <v>0</v>
      </c>
      <c r="F323" s="64">
        <v>0</v>
      </c>
      <c r="G323" s="65">
        <v>0</v>
      </c>
      <c r="H323" s="66">
        <v>0</v>
      </c>
      <c r="I323" s="67">
        <v>0</v>
      </c>
      <c r="J323" s="68">
        <v>0</v>
      </c>
      <c r="K323" s="83">
        <v>0</v>
      </c>
      <c r="L323" s="70">
        <v>0</v>
      </c>
      <c r="M323" s="71">
        <v>0</v>
      </c>
      <c r="N323" s="72">
        <v>0</v>
      </c>
      <c r="O323" s="73">
        <v>0</v>
      </c>
      <c r="P323" s="4">
        <v>0</v>
      </c>
      <c r="Q323" s="74">
        <f t="shared" si="43"/>
        <v>0</v>
      </c>
      <c r="R323" s="80">
        <v>2</v>
      </c>
      <c r="S323" s="80">
        <f t="shared" si="44"/>
        <v>0</v>
      </c>
      <c r="T323" s="33">
        <f t="shared" si="45"/>
        <v>0</v>
      </c>
    </row>
    <row r="324" spans="2:20" ht="15" thickBot="1">
      <c r="B324" s="3" t="s">
        <v>139</v>
      </c>
      <c r="C324" s="61">
        <f t="shared" si="39"/>
        <v>0</v>
      </c>
      <c r="D324" s="62">
        <v>0</v>
      </c>
      <c r="E324" s="63">
        <v>0</v>
      </c>
      <c r="F324" s="64">
        <v>0</v>
      </c>
      <c r="G324" s="65">
        <v>0</v>
      </c>
      <c r="H324" s="66">
        <v>0</v>
      </c>
      <c r="I324" s="67">
        <v>0</v>
      </c>
      <c r="J324" s="68">
        <v>0</v>
      </c>
      <c r="K324" s="69">
        <v>0</v>
      </c>
      <c r="L324" s="70">
        <v>0</v>
      </c>
      <c r="M324" s="71">
        <v>0</v>
      </c>
      <c r="N324" s="72">
        <v>0</v>
      </c>
      <c r="O324" s="73">
        <v>0</v>
      </c>
      <c r="P324" s="4">
        <v>0</v>
      </c>
      <c r="Q324" s="74">
        <f t="shared" si="43"/>
        <v>0</v>
      </c>
      <c r="R324" s="80">
        <v>2</v>
      </c>
      <c r="S324" s="80">
        <f t="shared" si="44"/>
        <v>0</v>
      </c>
      <c r="T324" s="33">
        <f t="shared" si="45"/>
        <v>0</v>
      </c>
    </row>
    <row r="325" spans="2:20" ht="15" thickBot="1">
      <c r="B325" s="3" t="s">
        <v>141</v>
      </c>
      <c r="C325" s="61">
        <f t="shared" si="39"/>
        <v>0</v>
      </c>
      <c r="D325" s="62">
        <v>0</v>
      </c>
      <c r="E325" s="63">
        <v>0</v>
      </c>
      <c r="F325" s="64">
        <v>0</v>
      </c>
      <c r="G325" s="65">
        <v>0</v>
      </c>
      <c r="H325" s="66">
        <v>0</v>
      </c>
      <c r="I325" s="67">
        <v>0</v>
      </c>
      <c r="J325" s="68">
        <v>0</v>
      </c>
      <c r="K325" s="83">
        <v>0</v>
      </c>
      <c r="L325" s="70">
        <v>0</v>
      </c>
      <c r="M325" s="71">
        <v>0</v>
      </c>
      <c r="N325" s="72">
        <v>0</v>
      </c>
      <c r="O325" s="73">
        <v>0</v>
      </c>
      <c r="P325" s="4">
        <v>0</v>
      </c>
      <c r="Q325" s="74">
        <f t="shared" si="43"/>
        <v>0</v>
      </c>
      <c r="R325" s="80">
        <v>2</v>
      </c>
      <c r="S325" s="80">
        <f t="shared" si="44"/>
        <v>0</v>
      </c>
      <c r="T325" s="33">
        <f t="shared" si="45"/>
        <v>0</v>
      </c>
    </row>
    <row r="326" spans="2:20" ht="15" thickBot="1">
      <c r="B326" s="3" t="s">
        <v>143</v>
      </c>
      <c r="C326" s="61">
        <f aca="true" t="shared" si="46" ref="C326:C530">(1*D326)+(2*E326)+(5*F326)+(10*G326)+(20*H326)+(10*I326)+(20*J326)+(30*K326)+(12*L326)+(15*M326)+(35*N326)+(40*O326)+(10*P326)+S326</f>
        <v>0</v>
      </c>
      <c r="D326" s="62">
        <v>0</v>
      </c>
      <c r="E326" s="63">
        <v>0</v>
      </c>
      <c r="F326" s="64">
        <v>0</v>
      </c>
      <c r="G326" s="65">
        <v>0</v>
      </c>
      <c r="H326" s="66">
        <v>0</v>
      </c>
      <c r="I326" s="67">
        <v>0</v>
      </c>
      <c r="J326" s="68">
        <v>0</v>
      </c>
      <c r="K326" s="69">
        <v>0</v>
      </c>
      <c r="L326" s="70">
        <v>0</v>
      </c>
      <c r="M326" s="71">
        <v>0</v>
      </c>
      <c r="N326" s="72">
        <v>0</v>
      </c>
      <c r="O326" s="73">
        <v>0</v>
      </c>
      <c r="P326" s="4">
        <v>0</v>
      </c>
      <c r="Q326" s="74">
        <f aca="true" t="shared" si="47" ref="Q326:Q357">SUM(D326:P326)</f>
        <v>0</v>
      </c>
      <c r="R326" s="80">
        <v>2</v>
      </c>
      <c r="S326" s="80">
        <f t="shared" si="44"/>
        <v>0</v>
      </c>
      <c r="T326" s="33">
        <f t="shared" si="45"/>
        <v>0</v>
      </c>
    </row>
    <row r="327" spans="2:20" ht="15" thickBot="1">
      <c r="B327" s="3" t="s">
        <v>663</v>
      </c>
      <c r="C327" s="61">
        <f t="shared" si="46"/>
        <v>0</v>
      </c>
      <c r="D327" s="62">
        <v>0</v>
      </c>
      <c r="E327" s="63">
        <v>0</v>
      </c>
      <c r="F327" s="64">
        <v>0</v>
      </c>
      <c r="G327" s="65">
        <v>0</v>
      </c>
      <c r="H327" s="66">
        <v>0</v>
      </c>
      <c r="I327" s="67">
        <v>0</v>
      </c>
      <c r="J327" s="68">
        <v>0</v>
      </c>
      <c r="K327" s="83">
        <v>0</v>
      </c>
      <c r="L327" s="70">
        <v>0</v>
      </c>
      <c r="M327" s="71">
        <v>0</v>
      </c>
      <c r="N327" s="72">
        <v>0</v>
      </c>
      <c r="O327" s="73">
        <v>0</v>
      </c>
      <c r="P327" s="4">
        <v>0</v>
      </c>
      <c r="Q327" s="74">
        <f t="shared" si="47"/>
        <v>0</v>
      </c>
      <c r="R327" s="80">
        <v>2</v>
      </c>
      <c r="S327" s="80">
        <f t="shared" si="44"/>
        <v>0</v>
      </c>
      <c r="T327" s="76">
        <f t="shared" si="45"/>
        <v>0</v>
      </c>
    </row>
    <row r="328" spans="2:20" ht="15" thickBot="1">
      <c r="B328" s="3" t="s">
        <v>578</v>
      </c>
      <c r="C328" s="61">
        <f t="shared" si="46"/>
        <v>0</v>
      </c>
      <c r="D328" s="62">
        <v>0</v>
      </c>
      <c r="E328" s="63">
        <v>0</v>
      </c>
      <c r="F328" s="64">
        <v>0</v>
      </c>
      <c r="G328" s="65">
        <v>0</v>
      </c>
      <c r="H328" s="66">
        <v>0</v>
      </c>
      <c r="I328" s="67">
        <v>0</v>
      </c>
      <c r="J328" s="68">
        <v>0</v>
      </c>
      <c r="K328" s="69">
        <v>0</v>
      </c>
      <c r="L328" s="70">
        <v>0</v>
      </c>
      <c r="M328" s="71">
        <v>0</v>
      </c>
      <c r="N328" s="72">
        <v>0</v>
      </c>
      <c r="O328" s="73">
        <v>0</v>
      </c>
      <c r="P328" s="4">
        <v>0</v>
      </c>
      <c r="Q328" s="74">
        <f t="shared" si="47"/>
        <v>0</v>
      </c>
      <c r="R328" s="75">
        <v>2</v>
      </c>
      <c r="S328" s="75">
        <f t="shared" si="44"/>
        <v>0</v>
      </c>
      <c r="T328" s="33">
        <f t="shared" si="45"/>
        <v>0</v>
      </c>
    </row>
    <row r="329" spans="2:20" ht="15" thickBot="1">
      <c r="B329" s="3" t="s">
        <v>144</v>
      </c>
      <c r="C329" s="61">
        <f t="shared" si="46"/>
        <v>0</v>
      </c>
      <c r="D329" s="62">
        <v>0</v>
      </c>
      <c r="E329" s="63">
        <v>0</v>
      </c>
      <c r="F329" s="64">
        <v>0</v>
      </c>
      <c r="G329" s="65">
        <v>0</v>
      </c>
      <c r="H329" s="66">
        <v>0</v>
      </c>
      <c r="I329" s="67">
        <v>0</v>
      </c>
      <c r="J329" s="68">
        <v>0</v>
      </c>
      <c r="K329" s="69">
        <v>0</v>
      </c>
      <c r="L329" s="70">
        <v>0</v>
      </c>
      <c r="M329" s="71">
        <v>0</v>
      </c>
      <c r="N329" s="72">
        <v>0</v>
      </c>
      <c r="O329" s="73">
        <v>0</v>
      </c>
      <c r="P329" s="4">
        <v>0</v>
      </c>
      <c r="Q329" s="74">
        <f t="shared" si="47"/>
        <v>0</v>
      </c>
      <c r="R329" s="80">
        <v>2</v>
      </c>
      <c r="S329" s="80">
        <f t="shared" si="44"/>
        <v>0</v>
      </c>
      <c r="T329" s="33">
        <f t="shared" si="45"/>
        <v>0</v>
      </c>
    </row>
    <row r="330" spans="2:20" ht="15" thickBot="1">
      <c r="B330" s="3" t="s">
        <v>664</v>
      </c>
      <c r="C330" s="61">
        <f t="shared" si="46"/>
        <v>0</v>
      </c>
      <c r="D330" s="62">
        <v>0</v>
      </c>
      <c r="E330" s="63">
        <v>0</v>
      </c>
      <c r="F330" s="64">
        <v>0</v>
      </c>
      <c r="G330" s="65">
        <v>0</v>
      </c>
      <c r="H330" s="66">
        <v>0</v>
      </c>
      <c r="I330" s="67">
        <v>0</v>
      </c>
      <c r="J330" s="68">
        <v>0</v>
      </c>
      <c r="K330" s="69">
        <v>0</v>
      </c>
      <c r="L330" s="70">
        <v>0</v>
      </c>
      <c r="M330" s="71">
        <v>0</v>
      </c>
      <c r="N330" s="72">
        <v>0</v>
      </c>
      <c r="O330" s="73">
        <v>0</v>
      </c>
      <c r="P330" s="4">
        <v>0</v>
      </c>
      <c r="Q330" s="74">
        <f t="shared" si="47"/>
        <v>0</v>
      </c>
      <c r="R330" s="80">
        <v>2</v>
      </c>
      <c r="S330" s="80">
        <f t="shared" si="44"/>
        <v>0</v>
      </c>
      <c r="T330" s="76">
        <f t="shared" si="45"/>
        <v>0</v>
      </c>
    </row>
    <row r="331" spans="2:20" ht="15" thickBot="1">
      <c r="B331" s="3" t="s">
        <v>686</v>
      </c>
      <c r="C331" s="61">
        <f t="shared" si="46"/>
        <v>0</v>
      </c>
      <c r="D331" s="62">
        <v>0</v>
      </c>
      <c r="E331" s="63">
        <v>0</v>
      </c>
      <c r="F331" s="64">
        <v>0</v>
      </c>
      <c r="G331" s="65">
        <v>0</v>
      </c>
      <c r="H331" s="66">
        <v>0</v>
      </c>
      <c r="I331" s="67">
        <v>0</v>
      </c>
      <c r="J331" s="68">
        <v>0</v>
      </c>
      <c r="K331" s="69">
        <v>0</v>
      </c>
      <c r="L331" s="70">
        <v>0</v>
      </c>
      <c r="M331" s="71">
        <v>0</v>
      </c>
      <c r="N331" s="72">
        <v>0</v>
      </c>
      <c r="O331" s="73">
        <v>0</v>
      </c>
      <c r="P331" s="4">
        <v>0</v>
      </c>
      <c r="Q331" s="74">
        <f t="shared" si="47"/>
        <v>0</v>
      </c>
      <c r="R331" s="80">
        <v>2</v>
      </c>
      <c r="S331" s="80">
        <f t="shared" si="44"/>
        <v>0</v>
      </c>
      <c r="T331" s="33">
        <f t="shared" si="45"/>
        <v>0</v>
      </c>
    </row>
    <row r="332" spans="2:20" ht="15" thickBot="1">
      <c r="B332" s="3" t="s">
        <v>146</v>
      </c>
      <c r="C332" s="61">
        <f t="shared" si="46"/>
        <v>0</v>
      </c>
      <c r="D332" s="62">
        <v>0</v>
      </c>
      <c r="E332" s="63">
        <v>0</v>
      </c>
      <c r="F332" s="64">
        <v>0</v>
      </c>
      <c r="G332" s="65">
        <v>0</v>
      </c>
      <c r="H332" s="66">
        <v>0</v>
      </c>
      <c r="I332" s="67">
        <v>0</v>
      </c>
      <c r="J332" s="68">
        <v>0</v>
      </c>
      <c r="K332" s="83">
        <v>0</v>
      </c>
      <c r="L332" s="70">
        <v>0</v>
      </c>
      <c r="M332" s="71">
        <v>0</v>
      </c>
      <c r="N332" s="72">
        <v>0</v>
      </c>
      <c r="O332" s="73">
        <v>0</v>
      </c>
      <c r="P332" s="4">
        <v>0</v>
      </c>
      <c r="Q332" s="74">
        <f t="shared" si="47"/>
        <v>0</v>
      </c>
      <c r="R332" s="80">
        <v>2</v>
      </c>
      <c r="S332" s="80">
        <f t="shared" si="44"/>
        <v>0</v>
      </c>
      <c r="T332" s="33">
        <f t="shared" si="45"/>
        <v>0</v>
      </c>
    </row>
    <row r="333" spans="2:20" ht="15" thickBot="1">
      <c r="B333" s="3" t="s">
        <v>148</v>
      </c>
      <c r="C333" s="61">
        <f t="shared" si="46"/>
        <v>0</v>
      </c>
      <c r="D333" s="62">
        <v>0</v>
      </c>
      <c r="E333" s="63">
        <v>0</v>
      </c>
      <c r="F333" s="64">
        <v>0</v>
      </c>
      <c r="G333" s="65">
        <v>0</v>
      </c>
      <c r="H333" s="66">
        <v>0</v>
      </c>
      <c r="I333" s="67">
        <v>0</v>
      </c>
      <c r="J333" s="68">
        <v>0</v>
      </c>
      <c r="K333" s="83">
        <v>0</v>
      </c>
      <c r="L333" s="70">
        <v>0</v>
      </c>
      <c r="M333" s="71">
        <v>0</v>
      </c>
      <c r="N333" s="72">
        <v>0</v>
      </c>
      <c r="O333" s="73">
        <v>0</v>
      </c>
      <c r="P333" s="4">
        <v>0</v>
      </c>
      <c r="Q333" s="74">
        <f t="shared" si="47"/>
        <v>0</v>
      </c>
      <c r="R333" s="80">
        <v>2</v>
      </c>
      <c r="S333" s="80">
        <f t="shared" si="44"/>
        <v>0</v>
      </c>
      <c r="T333" s="33">
        <f t="shared" si="45"/>
        <v>0</v>
      </c>
    </row>
    <row r="334" spans="2:20" ht="15" thickBot="1">
      <c r="B334" s="3" t="s">
        <v>150</v>
      </c>
      <c r="C334" s="61">
        <f t="shared" si="46"/>
        <v>0</v>
      </c>
      <c r="D334" s="62">
        <v>0</v>
      </c>
      <c r="E334" s="63">
        <v>0</v>
      </c>
      <c r="F334" s="64">
        <v>0</v>
      </c>
      <c r="G334" s="65">
        <v>0</v>
      </c>
      <c r="H334" s="66">
        <v>0</v>
      </c>
      <c r="I334" s="67">
        <v>0</v>
      </c>
      <c r="J334" s="68">
        <v>0</v>
      </c>
      <c r="K334" s="69">
        <v>0</v>
      </c>
      <c r="L334" s="70">
        <v>0</v>
      </c>
      <c r="M334" s="71">
        <v>0</v>
      </c>
      <c r="N334" s="72">
        <v>0</v>
      </c>
      <c r="O334" s="73">
        <v>0</v>
      </c>
      <c r="P334" s="4">
        <v>0</v>
      </c>
      <c r="Q334" s="74">
        <f t="shared" si="47"/>
        <v>0</v>
      </c>
      <c r="R334" s="80">
        <v>2</v>
      </c>
      <c r="S334" s="80">
        <f t="shared" si="44"/>
        <v>0</v>
      </c>
      <c r="T334" s="33">
        <f t="shared" si="45"/>
        <v>0</v>
      </c>
    </row>
    <row r="335" spans="2:20" ht="15" thickBot="1">
      <c r="B335" s="3" t="s">
        <v>665</v>
      </c>
      <c r="C335" s="61">
        <f t="shared" si="46"/>
        <v>0</v>
      </c>
      <c r="D335" s="62">
        <v>0</v>
      </c>
      <c r="E335" s="63">
        <v>0</v>
      </c>
      <c r="F335" s="64">
        <v>0</v>
      </c>
      <c r="G335" s="65">
        <v>0</v>
      </c>
      <c r="H335" s="66">
        <v>0</v>
      </c>
      <c r="I335" s="67">
        <v>0</v>
      </c>
      <c r="J335" s="68">
        <v>0</v>
      </c>
      <c r="K335" s="69">
        <v>0</v>
      </c>
      <c r="L335" s="70">
        <v>0</v>
      </c>
      <c r="M335" s="71">
        <v>0</v>
      </c>
      <c r="N335" s="72">
        <v>0</v>
      </c>
      <c r="O335" s="73">
        <v>0</v>
      </c>
      <c r="P335" s="4">
        <v>0</v>
      </c>
      <c r="Q335" s="74">
        <f t="shared" si="47"/>
        <v>0</v>
      </c>
      <c r="R335" s="80">
        <v>2</v>
      </c>
      <c r="S335" s="80">
        <f t="shared" si="44"/>
        <v>0</v>
      </c>
      <c r="T335" s="76">
        <f t="shared" si="45"/>
        <v>0</v>
      </c>
    </row>
    <row r="336" spans="2:20" ht="15" thickBot="1">
      <c r="B336" s="3" t="s">
        <v>152</v>
      </c>
      <c r="C336" s="61">
        <f t="shared" si="46"/>
        <v>0</v>
      </c>
      <c r="D336" s="62">
        <v>0</v>
      </c>
      <c r="E336" s="63">
        <v>0</v>
      </c>
      <c r="F336" s="64">
        <v>0</v>
      </c>
      <c r="G336" s="65">
        <v>0</v>
      </c>
      <c r="H336" s="66">
        <v>0</v>
      </c>
      <c r="I336" s="67">
        <v>0</v>
      </c>
      <c r="J336" s="68">
        <v>0</v>
      </c>
      <c r="K336" s="83">
        <v>0</v>
      </c>
      <c r="L336" s="70">
        <v>0</v>
      </c>
      <c r="M336" s="71">
        <v>0</v>
      </c>
      <c r="N336" s="72">
        <v>0</v>
      </c>
      <c r="O336" s="73">
        <v>0</v>
      </c>
      <c r="P336" s="4">
        <v>0</v>
      </c>
      <c r="Q336" s="74">
        <f t="shared" si="47"/>
        <v>0</v>
      </c>
      <c r="R336" s="80">
        <v>2</v>
      </c>
      <c r="S336" s="80">
        <f t="shared" si="44"/>
        <v>0</v>
      </c>
      <c r="T336" s="33">
        <f t="shared" si="45"/>
        <v>0</v>
      </c>
    </row>
    <row r="337" spans="2:20" ht="15" thickBot="1">
      <c r="B337" s="3" t="s">
        <v>156</v>
      </c>
      <c r="C337" s="61">
        <f t="shared" si="46"/>
        <v>0</v>
      </c>
      <c r="D337" s="62">
        <v>0</v>
      </c>
      <c r="E337" s="63">
        <v>0</v>
      </c>
      <c r="F337" s="64">
        <v>0</v>
      </c>
      <c r="G337" s="65">
        <v>0</v>
      </c>
      <c r="H337" s="66">
        <v>0</v>
      </c>
      <c r="I337" s="67">
        <v>0</v>
      </c>
      <c r="J337" s="68">
        <v>0</v>
      </c>
      <c r="K337" s="69">
        <v>0</v>
      </c>
      <c r="L337" s="70">
        <v>0</v>
      </c>
      <c r="M337" s="71">
        <v>0</v>
      </c>
      <c r="N337" s="72">
        <v>0</v>
      </c>
      <c r="O337" s="73">
        <v>0</v>
      </c>
      <c r="P337" s="4">
        <v>0</v>
      </c>
      <c r="Q337" s="74">
        <f t="shared" si="47"/>
        <v>0</v>
      </c>
      <c r="R337" s="80">
        <v>2</v>
      </c>
      <c r="S337" s="80">
        <f t="shared" si="44"/>
        <v>0</v>
      </c>
      <c r="T337" s="33">
        <f t="shared" si="45"/>
        <v>0</v>
      </c>
    </row>
    <row r="338" spans="2:20" ht="15" thickBot="1">
      <c r="B338" s="3" t="s">
        <v>675</v>
      </c>
      <c r="C338" s="61">
        <f t="shared" si="46"/>
        <v>0</v>
      </c>
      <c r="D338" s="62">
        <v>0</v>
      </c>
      <c r="E338" s="63">
        <v>0</v>
      </c>
      <c r="F338" s="64">
        <v>0</v>
      </c>
      <c r="G338" s="65">
        <v>0</v>
      </c>
      <c r="H338" s="66">
        <v>0</v>
      </c>
      <c r="I338" s="67">
        <v>0</v>
      </c>
      <c r="J338" s="68">
        <v>0</v>
      </c>
      <c r="K338" s="69">
        <v>0</v>
      </c>
      <c r="L338" s="70">
        <v>0</v>
      </c>
      <c r="M338" s="71">
        <v>0</v>
      </c>
      <c r="N338" s="72">
        <v>0</v>
      </c>
      <c r="O338" s="73">
        <v>0</v>
      </c>
      <c r="P338" s="4">
        <v>0</v>
      </c>
      <c r="Q338" s="74">
        <f t="shared" si="47"/>
        <v>0</v>
      </c>
      <c r="R338" s="80">
        <v>2</v>
      </c>
      <c r="S338" s="80">
        <f t="shared" si="44"/>
        <v>0</v>
      </c>
      <c r="T338" s="76">
        <f t="shared" si="45"/>
        <v>0</v>
      </c>
    </row>
    <row r="339" spans="2:20" ht="15" thickBot="1">
      <c r="B339" s="3" t="s">
        <v>596</v>
      </c>
      <c r="C339" s="61">
        <f t="shared" si="46"/>
        <v>0</v>
      </c>
      <c r="D339" s="62">
        <v>0</v>
      </c>
      <c r="E339" s="63">
        <v>0</v>
      </c>
      <c r="F339" s="64">
        <v>0</v>
      </c>
      <c r="G339" s="65">
        <v>0</v>
      </c>
      <c r="H339" s="66">
        <v>0</v>
      </c>
      <c r="I339" s="67">
        <v>0</v>
      </c>
      <c r="J339" s="68">
        <v>0</v>
      </c>
      <c r="K339" s="69">
        <v>0</v>
      </c>
      <c r="L339" s="70">
        <v>0</v>
      </c>
      <c r="M339" s="71">
        <v>0</v>
      </c>
      <c r="N339" s="72">
        <v>0</v>
      </c>
      <c r="O339" s="73">
        <v>0</v>
      </c>
      <c r="P339" s="4">
        <v>0</v>
      </c>
      <c r="Q339" s="74">
        <f t="shared" si="47"/>
        <v>0</v>
      </c>
      <c r="R339" s="80">
        <v>2</v>
      </c>
      <c r="S339" s="80">
        <f t="shared" si="44"/>
        <v>0</v>
      </c>
      <c r="T339" s="33">
        <f t="shared" si="45"/>
        <v>0</v>
      </c>
    </row>
    <row r="340" spans="2:20" ht="15" thickBot="1">
      <c r="B340" s="3" t="s">
        <v>158</v>
      </c>
      <c r="C340" s="61">
        <f t="shared" si="46"/>
        <v>0</v>
      </c>
      <c r="D340" s="62">
        <v>0</v>
      </c>
      <c r="E340" s="63">
        <v>0</v>
      </c>
      <c r="F340" s="64">
        <v>0</v>
      </c>
      <c r="G340" s="65">
        <v>0</v>
      </c>
      <c r="H340" s="66">
        <v>0</v>
      </c>
      <c r="I340" s="67">
        <v>0</v>
      </c>
      <c r="J340" s="68">
        <v>0</v>
      </c>
      <c r="K340" s="83">
        <v>0</v>
      </c>
      <c r="L340" s="70">
        <v>0</v>
      </c>
      <c r="M340" s="71">
        <v>0</v>
      </c>
      <c r="N340" s="72">
        <v>0</v>
      </c>
      <c r="O340" s="73">
        <v>0</v>
      </c>
      <c r="P340" s="4">
        <v>0</v>
      </c>
      <c r="Q340" s="74">
        <f t="shared" si="47"/>
        <v>0</v>
      </c>
      <c r="R340" s="80">
        <v>2</v>
      </c>
      <c r="S340" s="80">
        <f t="shared" si="44"/>
        <v>0</v>
      </c>
      <c r="T340" s="33">
        <f t="shared" si="45"/>
        <v>0</v>
      </c>
    </row>
    <row r="341" spans="2:20" ht="15" thickBot="1">
      <c r="B341" s="3" t="s">
        <v>160</v>
      </c>
      <c r="C341" s="61">
        <f t="shared" si="46"/>
        <v>0</v>
      </c>
      <c r="D341" s="62">
        <v>0</v>
      </c>
      <c r="E341" s="63">
        <v>0</v>
      </c>
      <c r="F341" s="64">
        <v>0</v>
      </c>
      <c r="G341" s="65">
        <v>0</v>
      </c>
      <c r="H341" s="66">
        <v>0</v>
      </c>
      <c r="I341" s="67">
        <v>0</v>
      </c>
      <c r="J341" s="68">
        <v>0</v>
      </c>
      <c r="K341" s="69">
        <v>0</v>
      </c>
      <c r="L341" s="70">
        <v>0</v>
      </c>
      <c r="M341" s="71">
        <v>0</v>
      </c>
      <c r="N341" s="72">
        <v>0</v>
      </c>
      <c r="O341" s="73">
        <v>0</v>
      </c>
      <c r="P341" s="4">
        <v>0</v>
      </c>
      <c r="Q341" s="74">
        <f t="shared" si="47"/>
        <v>0</v>
      </c>
      <c r="R341" s="80">
        <v>2</v>
      </c>
      <c r="S341" s="80">
        <f t="shared" si="44"/>
        <v>0</v>
      </c>
      <c r="T341" s="33">
        <f t="shared" si="45"/>
        <v>0</v>
      </c>
    </row>
    <row r="342" spans="2:20" ht="15" thickBot="1">
      <c r="B342" s="3" t="s">
        <v>162</v>
      </c>
      <c r="C342" s="61">
        <f t="shared" si="46"/>
        <v>0</v>
      </c>
      <c r="D342" s="62">
        <v>0</v>
      </c>
      <c r="E342" s="63">
        <v>0</v>
      </c>
      <c r="F342" s="64">
        <v>0</v>
      </c>
      <c r="G342" s="65">
        <v>0</v>
      </c>
      <c r="H342" s="66">
        <v>0</v>
      </c>
      <c r="I342" s="67">
        <v>0</v>
      </c>
      <c r="J342" s="68">
        <v>0</v>
      </c>
      <c r="K342" s="69">
        <v>0</v>
      </c>
      <c r="L342" s="70">
        <v>0</v>
      </c>
      <c r="M342" s="71">
        <v>0</v>
      </c>
      <c r="N342" s="72">
        <v>0</v>
      </c>
      <c r="O342" s="73">
        <v>0</v>
      </c>
      <c r="P342" s="4">
        <v>0</v>
      </c>
      <c r="Q342" s="74">
        <f t="shared" si="47"/>
        <v>0</v>
      </c>
      <c r="R342" s="80">
        <v>2</v>
      </c>
      <c r="S342" s="80">
        <f t="shared" si="44"/>
        <v>0</v>
      </c>
      <c r="T342" s="33">
        <f t="shared" si="45"/>
        <v>0</v>
      </c>
    </row>
    <row r="343" spans="2:20" ht="15" thickBot="1">
      <c r="B343" s="3" t="s">
        <v>641</v>
      </c>
      <c r="C343" s="61">
        <f t="shared" si="46"/>
        <v>0</v>
      </c>
      <c r="D343" s="62">
        <v>0</v>
      </c>
      <c r="E343" s="63">
        <v>0</v>
      </c>
      <c r="F343" s="64">
        <v>0</v>
      </c>
      <c r="G343" s="65">
        <v>0</v>
      </c>
      <c r="H343" s="66">
        <v>0</v>
      </c>
      <c r="I343" s="67">
        <v>0</v>
      </c>
      <c r="J343" s="68">
        <v>0</v>
      </c>
      <c r="K343" s="69">
        <v>0</v>
      </c>
      <c r="L343" s="70">
        <v>0</v>
      </c>
      <c r="M343" s="71">
        <v>0</v>
      </c>
      <c r="N343" s="72">
        <v>0</v>
      </c>
      <c r="O343" s="73">
        <v>0</v>
      </c>
      <c r="P343" s="4">
        <v>0</v>
      </c>
      <c r="Q343" s="74">
        <f t="shared" si="47"/>
        <v>0</v>
      </c>
      <c r="R343" s="80">
        <v>2</v>
      </c>
      <c r="S343" s="80">
        <f t="shared" si="44"/>
        <v>0</v>
      </c>
      <c r="T343" s="33">
        <f t="shared" si="45"/>
        <v>0</v>
      </c>
    </row>
    <row r="344" spans="2:20" ht="15" thickBot="1">
      <c r="B344" s="3" t="s">
        <v>164</v>
      </c>
      <c r="C344" s="61">
        <f t="shared" si="46"/>
        <v>0</v>
      </c>
      <c r="D344" s="62">
        <v>0</v>
      </c>
      <c r="E344" s="63">
        <v>0</v>
      </c>
      <c r="F344" s="64">
        <v>0</v>
      </c>
      <c r="G344" s="65">
        <v>0</v>
      </c>
      <c r="H344" s="66">
        <v>0</v>
      </c>
      <c r="I344" s="67">
        <v>0</v>
      </c>
      <c r="J344" s="68">
        <v>0</v>
      </c>
      <c r="K344" s="83">
        <v>0</v>
      </c>
      <c r="L344" s="70">
        <v>0</v>
      </c>
      <c r="M344" s="71">
        <v>0</v>
      </c>
      <c r="N344" s="72">
        <v>0</v>
      </c>
      <c r="O344" s="73">
        <v>0</v>
      </c>
      <c r="P344" s="4">
        <v>0</v>
      </c>
      <c r="Q344" s="74">
        <f t="shared" si="47"/>
        <v>0</v>
      </c>
      <c r="R344" s="80">
        <v>2</v>
      </c>
      <c r="S344" s="80">
        <f t="shared" si="44"/>
        <v>0</v>
      </c>
      <c r="T344" s="33">
        <f t="shared" si="45"/>
        <v>0</v>
      </c>
    </row>
    <row r="345" spans="2:20" ht="15" thickBot="1">
      <c r="B345" s="3" t="s">
        <v>166</v>
      </c>
      <c r="C345" s="61">
        <f t="shared" si="46"/>
        <v>0</v>
      </c>
      <c r="D345" s="62">
        <v>0</v>
      </c>
      <c r="E345" s="63">
        <v>0</v>
      </c>
      <c r="F345" s="64">
        <v>0</v>
      </c>
      <c r="G345" s="65">
        <v>0</v>
      </c>
      <c r="H345" s="66">
        <v>0</v>
      </c>
      <c r="I345" s="67">
        <v>0</v>
      </c>
      <c r="J345" s="68">
        <v>0</v>
      </c>
      <c r="K345" s="69">
        <v>0</v>
      </c>
      <c r="L345" s="70">
        <v>0</v>
      </c>
      <c r="M345" s="71">
        <v>0</v>
      </c>
      <c r="N345" s="72">
        <v>0</v>
      </c>
      <c r="O345" s="73">
        <v>0</v>
      </c>
      <c r="P345" s="4">
        <v>0</v>
      </c>
      <c r="Q345" s="74">
        <f t="shared" si="47"/>
        <v>0</v>
      </c>
      <c r="R345" s="80">
        <v>2</v>
      </c>
      <c r="S345" s="80">
        <f t="shared" si="44"/>
        <v>0</v>
      </c>
      <c r="T345" s="33">
        <f t="shared" si="45"/>
        <v>0</v>
      </c>
    </row>
    <row r="346" spans="2:20" ht="15" thickBot="1">
      <c r="B346" s="3" t="s">
        <v>168</v>
      </c>
      <c r="C346" s="61">
        <f t="shared" si="46"/>
        <v>0</v>
      </c>
      <c r="D346" s="62">
        <v>0</v>
      </c>
      <c r="E346" s="63">
        <v>0</v>
      </c>
      <c r="F346" s="64">
        <v>0</v>
      </c>
      <c r="G346" s="65">
        <v>0</v>
      </c>
      <c r="H346" s="66">
        <v>0</v>
      </c>
      <c r="I346" s="67">
        <v>0</v>
      </c>
      <c r="J346" s="68">
        <v>0</v>
      </c>
      <c r="K346" s="83">
        <v>0</v>
      </c>
      <c r="L346" s="70">
        <v>0</v>
      </c>
      <c r="M346" s="71">
        <v>0</v>
      </c>
      <c r="N346" s="72">
        <v>0</v>
      </c>
      <c r="O346" s="73">
        <v>0</v>
      </c>
      <c r="P346" s="4">
        <v>0</v>
      </c>
      <c r="Q346" s="74">
        <f t="shared" si="47"/>
        <v>0</v>
      </c>
      <c r="R346" s="80">
        <v>2</v>
      </c>
      <c r="S346" s="80">
        <f t="shared" si="44"/>
        <v>0</v>
      </c>
      <c r="T346" s="33">
        <f t="shared" si="45"/>
        <v>0</v>
      </c>
    </row>
    <row r="347" spans="2:20" ht="15" thickBot="1">
      <c r="B347" s="3" t="s">
        <v>169</v>
      </c>
      <c r="C347" s="61">
        <f>(1*D347)+(2*E347)+(5*F347)+(10*G347)+(20*H347)+(10*I347)+(20*J347)+(30*K347)+(12*L347)+(15*M347)+(35*N347)+(40*O347)+(10*P347)+S347</f>
        <v>0</v>
      </c>
      <c r="D347" s="62">
        <v>0</v>
      </c>
      <c r="E347" s="63">
        <v>0</v>
      </c>
      <c r="F347" s="64">
        <v>0</v>
      </c>
      <c r="G347" s="65">
        <v>0</v>
      </c>
      <c r="H347" s="66">
        <v>0</v>
      </c>
      <c r="I347" s="67">
        <v>0</v>
      </c>
      <c r="J347" s="68">
        <v>0</v>
      </c>
      <c r="K347" s="69">
        <v>0</v>
      </c>
      <c r="L347" s="70">
        <v>0</v>
      </c>
      <c r="M347" s="71">
        <v>0</v>
      </c>
      <c r="N347" s="72">
        <v>0</v>
      </c>
      <c r="O347" s="73">
        <v>0</v>
      </c>
      <c r="P347" s="4">
        <v>0</v>
      </c>
      <c r="Q347" s="74">
        <f t="shared" si="47"/>
        <v>0</v>
      </c>
      <c r="R347" s="80">
        <v>2</v>
      </c>
      <c r="S347" s="80">
        <f t="shared" si="44"/>
        <v>0</v>
      </c>
      <c r="T347" s="33">
        <f t="shared" si="45"/>
        <v>0</v>
      </c>
    </row>
    <row r="348" spans="2:20" ht="15" thickBot="1">
      <c r="B348" s="3" t="s">
        <v>171</v>
      </c>
      <c r="C348" s="61">
        <f t="shared" si="46"/>
        <v>0</v>
      </c>
      <c r="D348" s="62">
        <v>0</v>
      </c>
      <c r="E348" s="63">
        <v>0</v>
      </c>
      <c r="F348" s="64">
        <v>0</v>
      </c>
      <c r="G348" s="65">
        <v>0</v>
      </c>
      <c r="H348" s="66">
        <v>0</v>
      </c>
      <c r="I348" s="67">
        <v>0</v>
      </c>
      <c r="J348" s="68">
        <v>0</v>
      </c>
      <c r="K348" s="69">
        <v>0</v>
      </c>
      <c r="L348" s="70">
        <v>0</v>
      </c>
      <c r="M348" s="71">
        <v>0</v>
      </c>
      <c r="N348" s="72">
        <v>0</v>
      </c>
      <c r="O348" s="73">
        <v>0</v>
      </c>
      <c r="P348" s="4">
        <v>0</v>
      </c>
      <c r="Q348" s="74">
        <f t="shared" si="47"/>
        <v>0</v>
      </c>
      <c r="R348" s="80">
        <v>2</v>
      </c>
      <c r="S348" s="80">
        <f t="shared" si="44"/>
        <v>0</v>
      </c>
      <c r="T348" s="33">
        <f t="shared" si="45"/>
        <v>0</v>
      </c>
    </row>
    <row r="349" spans="2:20" ht="15" thickBot="1">
      <c r="B349" s="3" t="s">
        <v>600</v>
      </c>
      <c r="C349" s="61">
        <f t="shared" si="46"/>
        <v>0</v>
      </c>
      <c r="D349" s="62">
        <v>0</v>
      </c>
      <c r="E349" s="63">
        <v>0</v>
      </c>
      <c r="F349" s="64">
        <v>0</v>
      </c>
      <c r="G349" s="65">
        <v>0</v>
      </c>
      <c r="H349" s="66">
        <v>0</v>
      </c>
      <c r="I349" s="67">
        <v>0</v>
      </c>
      <c r="J349" s="68">
        <v>0</v>
      </c>
      <c r="K349" s="69">
        <v>0</v>
      </c>
      <c r="L349" s="70">
        <v>0</v>
      </c>
      <c r="M349" s="71">
        <v>0</v>
      </c>
      <c r="N349" s="72">
        <v>0</v>
      </c>
      <c r="O349" s="73">
        <v>0</v>
      </c>
      <c r="P349" s="4">
        <v>0</v>
      </c>
      <c r="Q349" s="74">
        <f t="shared" si="47"/>
        <v>0</v>
      </c>
      <c r="R349" s="80">
        <v>2</v>
      </c>
      <c r="S349" s="80">
        <f t="shared" si="44"/>
        <v>0</v>
      </c>
      <c r="T349" s="76">
        <f t="shared" si="45"/>
        <v>0</v>
      </c>
    </row>
    <row r="350" spans="2:20" ht="15" thickBot="1">
      <c r="B350" s="3" t="s">
        <v>634</v>
      </c>
      <c r="C350" s="61">
        <f>(1*D350)+(2*E350)+(5*F350)+(10*G350)+(20*H350)+(10*I350)+(20*J350)+(30*K350)+(12*L350)+(15*M350)+(35*N350)+(40*O350)+(10*P350)+S350</f>
        <v>0</v>
      </c>
      <c r="D350" s="62">
        <v>0</v>
      </c>
      <c r="E350" s="63">
        <v>0</v>
      </c>
      <c r="F350" s="64">
        <v>0</v>
      </c>
      <c r="G350" s="65">
        <v>0</v>
      </c>
      <c r="H350" s="66">
        <v>0</v>
      </c>
      <c r="I350" s="67">
        <v>0</v>
      </c>
      <c r="J350" s="68">
        <v>0</v>
      </c>
      <c r="K350" s="69">
        <v>0</v>
      </c>
      <c r="L350" s="70">
        <v>0</v>
      </c>
      <c r="M350" s="71">
        <v>0</v>
      </c>
      <c r="N350" s="72">
        <v>0</v>
      </c>
      <c r="O350" s="73">
        <v>0</v>
      </c>
      <c r="P350" s="4">
        <v>0</v>
      </c>
      <c r="Q350" s="74">
        <f t="shared" si="47"/>
        <v>0</v>
      </c>
      <c r="R350" s="80">
        <v>2</v>
      </c>
      <c r="S350" s="80">
        <f t="shared" si="44"/>
        <v>0</v>
      </c>
      <c r="T350" s="76">
        <f t="shared" si="45"/>
        <v>0</v>
      </c>
    </row>
    <row r="351" spans="2:20" ht="15" thickBot="1">
      <c r="B351" s="3" t="s">
        <v>173</v>
      </c>
      <c r="C351" s="61">
        <f t="shared" si="46"/>
        <v>0</v>
      </c>
      <c r="D351" s="62">
        <v>0</v>
      </c>
      <c r="E351" s="63">
        <v>0</v>
      </c>
      <c r="F351" s="64">
        <v>0</v>
      </c>
      <c r="G351" s="65">
        <v>0</v>
      </c>
      <c r="H351" s="66">
        <v>0</v>
      </c>
      <c r="I351" s="67">
        <v>0</v>
      </c>
      <c r="J351" s="68">
        <v>0</v>
      </c>
      <c r="K351" s="69">
        <v>0</v>
      </c>
      <c r="L351" s="70">
        <v>0</v>
      </c>
      <c r="M351" s="71">
        <v>0</v>
      </c>
      <c r="N351" s="72">
        <v>0</v>
      </c>
      <c r="O351" s="73">
        <v>0</v>
      </c>
      <c r="P351" s="4">
        <v>0</v>
      </c>
      <c r="Q351" s="74">
        <f t="shared" si="47"/>
        <v>0</v>
      </c>
      <c r="R351" s="80">
        <v>2</v>
      </c>
      <c r="S351" s="80">
        <f aca="true" t="shared" si="48" ref="S351:S382">Q351*R351</f>
        <v>0</v>
      </c>
      <c r="T351" s="33">
        <f aca="true" t="shared" si="49" ref="T351:T385">SUM(D351:P351)</f>
        <v>0</v>
      </c>
    </row>
    <row r="352" spans="2:20" ht="15" thickBot="1">
      <c r="B352" s="3" t="s">
        <v>687</v>
      </c>
      <c r="C352" s="61">
        <f t="shared" si="46"/>
        <v>0</v>
      </c>
      <c r="D352" s="62">
        <v>0</v>
      </c>
      <c r="E352" s="63">
        <v>0</v>
      </c>
      <c r="F352" s="64">
        <v>0</v>
      </c>
      <c r="G352" s="65">
        <v>0</v>
      </c>
      <c r="H352" s="66">
        <v>0</v>
      </c>
      <c r="I352" s="67">
        <v>0</v>
      </c>
      <c r="J352" s="68">
        <v>0</v>
      </c>
      <c r="K352" s="69">
        <v>0</v>
      </c>
      <c r="L352" s="70">
        <v>0</v>
      </c>
      <c r="M352" s="71">
        <v>0</v>
      </c>
      <c r="N352" s="72">
        <v>0</v>
      </c>
      <c r="O352" s="73">
        <v>0</v>
      </c>
      <c r="P352" s="4">
        <v>0</v>
      </c>
      <c r="Q352" s="74">
        <f t="shared" si="47"/>
        <v>0</v>
      </c>
      <c r="R352" s="80">
        <v>2</v>
      </c>
      <c r="S352" s="80">
        <f t="shared" si="48"/>
        <v>0</v>
      </c>
      <c r="T352" s="33">
        <f t="shared" si="49"/>
        <v>0</v>
      </c>
    </row>
    <row r="353" spans="2:20" ht="15" thickBot="1">
      <c r="B353" s="87" t="s">
        <v>610</v>
      </c>
      <c r="C353" s="61">
        <f t="shared" si="46"/>
        <v>0</v>
      </c>
      <c r="D353" s="62">
        <v>0</v>
      </c>
      <c r="E353" s="63">
        <v>0</v>
      </c>
      <c r="F353" s="64">
        <v>0</v>
      </c>
      <c r="G353" s="65">
        <v>0</v>
      </c>
      <c r="H353" s="66">
        <v>0</v>
      </c>
      <c r="I353" s="67">
        <v>0</v>
      </c>
      <c r="J353" s="68">
        <v>0</v>
      </c>
      <c r="K353" s="69">
        <v>0</v>
      </c>
      <c r="L353" s="70">
        <v>0</v>
      </c>
      <c r="M353" s="71">
        <v>0</v>
      </c>
      <c r="N353" s="72">
        <v>0</v>
      </c>
      <c r="O353" s="73">
        <v>0</v>
      </c>
      <c r="P353" s="4">
        <v>0</v>
      </c>
      <c r="Q353" s="74">
        <f t="shared" si="47"/>
        <v>0</v>
      </c>
      <c r="R353" s="80">
        <v>2</v>
      </c>
      <c r="S353" s="80">
        <f t="shared" si="48"/>
        <v>0</v>
      </c>
      <c r="T353" s="76">
        <f t="shared" si="49"/>
        <v>0</v>
      </c>
    </row>
    <row r="354" spans="2:20" ht="15" thickBot="1">
      <c r="B354" s="3" t="s">
        <v>174</v>
      </c>
      <c r="C354" s="61">
        <f t="shared" si="46"/>
        <v>0</v>
      </c>
      <c r="D354" s="62">
        <v>0</v>
      </c>
      <c r="E354" s="63">
        <v>0</v>
      </c>
      <c r="F354" s="64">
        <v>0</v>
      </c>
      <c r="G354" s="65">
        <v>0</v>
      </c>
      <c r="H354" s="66">
        <v>0</v>
      </c>
      <c r="I354" s="67">
        <v>0</v>
      </c>
      <c r="J354" s="68">
        <v>0</v>
      </c>
      <c r="K354" s="69">
        <v>0</v>
      </c>
      <c r="L354" s="70">
        <v>0</v>
      </c>
      <c r="M354" s="71">
        <v>0</v>
      </c>
      <c r="N354" s="72">
        <v>0</v>
      </c>
      <c r="O354" s="73">
        <v>0</v>
      </c>
      <c r="P354" s="4">
        <v>0</v>
      </c>
      <c r="Q354" s="74">
        <f t="shared" si="47"/>
        <v>0</v>
      </c>
      <c r="R354" s="80">
        <v>2</v>
      </c>
      <c r="S354" s="80">
        <f t="shared" si="48"/>
        <v>0</v>
      </c>
      <c r="T354" s="33">
        <f t="shared" si="49"/>
        <v>0</v>
      </c>
    </row>
    <row r="355" spans="1:20" s="84" customFormat="1" ht="15" thickBot="1">
      <c r="A355" s="8"/>
      <c r="B355" s="87" t="s">
        <v>592</v>
      </c>
      <c r="C355" s="61">
        <f t="shared" si="46"/>
        <v>0</v>
      </c>
      <c r="D355" s="62">
        <v>0</v>
      </c>
      <c r="E355" s="63">
        <v>0</v>
      </c>
      <c r="F355" s="64">
        <v>0</v>
      </c>
      <c r="G355" s="65">
        <v>0</v>
      </c>
      <c r="H355" s="66">
        <v>0</v>
      </c>
      <c r="I355" s="67">
        <v>0</v>
      </c>
      <c r="J355" s="68">
        <v>0</v>
      </c>
      <c r="K355" s="69">
        <v>0</v>
      </c>
      <c r="L355" s="70">
        <v>0</v>
      </c>
      <c r="M355" s="71">
        <v>0</v>
      </c>
      <c r="N355" s="72">
        <v>0</v>
      </c>
      <c r="O355" s="73">
        <v>0</v>
      </c>
      <c r="P355" s="4">
        <v>0</v>
      </c>
      <c r="Q355" s="74">
        <f t="shared" si="47"/>
        <v>0</v>
      </c>
      <c r="R355" s="80">
        <v>2</v>
      </c>
      <c r="S355" s="80">
        <f t="shared" si="48"/>
        <v>0</v>
      </c>
      <c r="T355" s="33">
        <f t="shared" si="49"/>
        <v>0</v>
      </c>
    </row>
    <row r="356" spans="2:20" ht="15" thickBot="1">
      <c r="B356" s="3" t="s">
        <v>176</v>
      </c>
      <c r="C356" s="61">
        <f t="shared" si="46"/>
        <v>0</v>
      </c>
      <c r="D356" s="62">
        <v>0</v>
      </c>
      <c r="E356" s="63">
        <v>0</v>
      </c>
      <c r="F356" s="64">
        <v>0</v>
      </c>
      <c r="G356" s="65">
        <v>0</v>
      </c>
      <c r="H356" s="66">
        <v>0</v>
      </c>
      <c r="I356" s="67">
        <v>0</v>
      </c>
      <c r="J356" s="68">
        <v>0</v>
      </c>
      <c r="K356" s="83">
        <v>0</v>
      </c>
      <c r="L356" s="70">
        <v>0</v>
      </c>
      <c r="M356" s="71">
        <v>0</v>
      </c>
      <c r="N356" s="72">
        <v>0</v>
      </c>
      <c r="O356" s="73">
        <v>0</v>
      </c>
      <c r="P356" s="4">
        <v>0</v>
      </c>
      <c r="Q356" s="74">
        <f t="shared" si="47"/>
        <v>0</v>
      </c>
      <c r="R356" s="80">
        <v>2</v>
      </c>
      <c r="S356" s="80">
        <f t="shared" si="48"/>
        <v>0</v>
      </c>
      <c r="T356" s="33">
        <f t="shared" si="49"/>
        <v>0</v>
      </c>
    </row>
    <row r="357" spans="2:20" ht="15" thickBot="1">
      <c r="B357" s="3" t="s">
        <v>666</v>
      </c>
      <c r="C357" s="61">
        <f t="shared" si="46"/>
        <v>0</v>
      </c>
      <c r="D357" s="62">
        <v>0</v>
      </c>
      <c r="E357" s="63">
        <v>0</v>
      </c>
      <c r="F357" s="64">
        <v>0</v>
      </c>
      <c r="G357" s="65">
        <v>0</v>
      </c>
      <c r="H357" s="66">
        <v>0</v>
      </c>
      <c r="I357" s="67">
        <v>0</v>
      </c>
      <c r="J357" s="68">
        <v>0</v>
      </c>
      <c r="K357" s="69">
        <v>0</v>
      </c>
      <c r="L357" s="70">
        <v>0</v>
      </c>
      <c r="M357" s="71">
        <v>0</v>
      </c>
      <c r="N357" s="72">
        <v>0</v>
      </c>
      <c r="O357" s="73">
        <v>0</v>
      </c>
      <c r="P357" s="4">
        <v>0</v>
      </c>
      <c r="Q357" s="74">
        <f t="shared" si="47"/>
        <v>0</v>
      </c>
      <c r="R357" s="80">
        <v>2</v>
      </c>
      <c r="S357" s="80">
        <f t="shared" si="48"/>
        <v>0</v>
      </c>
      <c r="T357" s="77">
        <f t="shared" si="49"/>
        <v>0</v>
      </c>
    </row>
    <row r="358" spans="2:20" ht="15" thickBot="1">
      <c r="B358" s="3" t="s">
        <v>177</v>
      </c>
      <c r="C358" s="61">
        <f t="shared" si="46"/>
        <v>0</v>
      </c>
      <c r="D358" s="62">
        <v>0</v>
      </c>
      <c r="E358" s="63">
        <v>0</v>
      </c>
      <c r="F358" s="64">
        <v>0</v>
      </c>
      <c r="G358" s="65">
        <v>0</v>
      </c>
      <c r="H358" s="66">
        <v>0</v>
      </c>
      <c r="I358" s="67">
        <v>0</v>
      </c>
      <c r="J358" s="68">
        <v>0</v>
      </c>
      <c r="K358" s="69">
        <v>0</v>
      </c>
      <c r="L358" s="70">
        <v>0</v>
      </c>
      <c r="M358" s="71">
        <v>0</v>
      </c>
      <c r="N358" s="72">
        <v>0</v>
      </c>
      <c r="O358" s="73">
        <v>0</v>
      </c>
      <c r="P358" s="4">
        <v>0</v>
      </c>
      <c r="Q358" s="74">
        <f aca="true" t="shared" si="50" ref="Q358:Q389">SUM(D358:P358)</f>
        <v>0</v>
      </c>
      <c r="R358" s="80">
        <v>2</v>
      </c>
      <c r="S358" s="80">
        <f t="shared" si="48"/>
        <v>0</v>
      </c>
      <c r="T358" s="33">
        <f t="shared" si="49"/>
        <v>0</v>
      </c>
    </row>
    <row r="359" spans="2:20" ht="15" thickBot="1">
      <c r="B359" s="3" t="s">
        <v>630</v>
      </c>
      <c r="C359" s="61">
        <f t="shared" si="46"/>
        <v>0</v>
      </c>
      <c r="D359" s="62">
        <v>0</v>
      </c>
      <c r="E359" s="63">
        <v>0</v>
      </c>
      <c r="F359" s="64">
        <v>0</v>
      </c>
      <c r="G359" s="65">
        <v>0</v>
      </c>
      <c r="H359" s="66">
        <v>0</v>
      </c>
      <c r="I359" s="67">
        <v>0</v>
      </c>
      <c r="J359" s="68">
        <v>0</v>
      </c>
      <c r="K359" s="69">
        <v>0</v>
      </c>
      <c r="L359" s="70">
        <v>0</v>
      </c>
      <c r="M359" s="71">
        <v>0</v>
      </c>
      <c r="N359" s="72">
        <v>0</v>
      </c>
      <c r="O359" s="73">
        <v>0</v>
      </c>
      <c r="P359" s="4">
        <v>0</v>
      </c>
      <c r="Q359" s="74">
        <f t="shared" si="50"/>
        <v>0</v>
      </c>
      <c r="R359" s="80">
        <v>2</v>
      </c>
      <c r="S359" s="80">
        <f t="shared" si="48"/>
        <v>0</v>
      </c>
      <c r="T359" s="79">
        <f t="shared" si="49"/>
        <v>0</v>
      </c>
    </row>
    <row r="360" spans="2:20" ht="15" thickBot="1">
      <c r="B360" s="87" t="s">
        <v>179</v>
      </c>
      <c r="C360" s="61">
        <f t="shared" si="46"/>
        <v>0</v>
      </c>
      <c r="D360" s="62">
        <v>0</v>
      </c>
      <c r="E360" s="63">
        <v>0</v>
      </c>
      <c r="F360" s="64">
        <v>0</v>
      </c>
      <c r="G360" s="65">
        <v>0</v>
      </c>
      <c r="H360" s="66">
        <v>0</v>
      </c>
      <c r="I360" s="67">
        <v>0</v>
      </c>
      <c r="J360" s="68">
        <v>0</v>
      </c>
      <c r="K360" s="69">
        <v>0</v>
      </c>
      <c r="L360" s="70">
        <v>0</v>
      </c>
      <c r="M360" s="71">
        <v>0</v>
      </c>
      <c r="N360" s="72">
        <v>0</v>
      </c>
      <c r="O360" s="73">
        <v>0</v>
      </c>
      <c r="P360" s="4">
        <v>0</v>
      </c>
      <c r="Q360" s="74">
        <f t="shared" si="50"/>
        <v>0</v>
      </c>
      <c r="R360" s="80">
        <v>2</v>
      </c>
      <c r="S360" s="80">
        <f t="shared" si="48"/>
        <v>0</v>
      </c>
      <c r="T360" s="33">
        <f t="shared" si="49"/>
        <v>0</v>
      </c>
    </row>
    <row r="361" spans="2:20" ht="15" thickBot="1">
      <c r="B361" s="87" t="s">
        <v>637</v>
      </c>
      <c r="C361" s="61">
        <f t="shared" si="46"/>
        <v>0</v>
      </c>
      <c r="D361" s="62">
        <v>0</v>
      </c>
      <c r="E361" s="63">
        <v>0</v>
      </c>
      <c r="F361" s="64">
        <v>0</v>
      </c>
      <c r="G361" s="65">
        <v>0</v>
      </c>
      <c r="H361" s="66">
        <v>0</v>
      </c>
      <c r="I361" s="67">
        <v>0</v>
      </c>
      <c r="J361" s="68">
        <v>0</v>
      </c>
      <c r="K361" s="69">
        <v>0</v>
      </c>
      <c r="L361" s="70">
        <v>0</v>
      </c>
      <c r="M361" s="71">
        <v>0</v>
      </c>
      <c r="N361" s="72">
        <v>0</v>
      </c>
      <c r="O361" s="73">
        <v>0</v>
      </c>
      <c r="P361" s="4">
        <v>0</v>
      </c>
      <c r="Q361" s="74">
        <f t="shared" si="50"/>
        <v>0</v>
      </c>
      <c r="R361" s="80">
        <v>2</v>
      </c>
      <c r="S361" s="80">
        <f t="shared" si="48"/>
        <v>0</v>
      </c>
      <c r="T361" s="33">
        <f t="shared" si="49"/>
        <v>0</v>
      </c>
    </row>
    <row r="362" spans="2:20" ht="15" thickBot="1">
      <c r="B362" s="3" t="s">
        <v>180</v>
      </c>
      <c r="C362" s="61">
        <f t="shared" si="46"/>
        <v>0</v>
      </c>
      <c r="D362" s="62">
        <v>0</v>
      </c>
      <c r="E362" s="63">
        <v>0</v>
      </c>
      <c r="F362" s="64">
        <v>0</v>
      </c>
      <c r="G362" s="65">
        <v>0</v>
      </c>
      <c r="H362" s="66">
        <v>0</v>
      </c>
      <c r="I362" s="67">
        <v>0</v>
      </c>
      <c r="J362" s="68">
        <v>0</v>
      </c>
      <c r="K362" s="69">
        <v>0</v>
      </c>
      <c r="L362" s="70">
        <v>0</v>
      </c>
      <c r="M362" s="71">
        <v>0</v>
      </c>
      <c r="N362" s="72">
        <v>0</v>
      </c>
      <c r="O362" s="73">
        <v>0</v>
      </c>
      <c r="P362" s="4">
        <v>0</v>
      </c>
      <c r="Q362" s="74">
        <f t="shared" si="50"/>
        <v>0</v>
      </c>
      <c r="R362" s="80">
        <v>2</v>
      </c>
      <c r="S362" s="80">
        <f t="shared" si="48"/>
        <v>0</v>
      </c>
      <c r="T362" s="33">
        <f t="shared" si="49"/>
        <v>0</v>
      </c>
    </row>
    <row r="363" spans="2:20" ht="15" thickBot="1">
      <c r="B363" s="3" t="s">
        <v>598</v>
      </c>
      <c r="C363" s="61">
        <f t="shared" si="46"/>
        <v>0</v>
      </c>
      <c r="D363" s="62">
        <v>0</v>
      </c>
      <c r="E363" s="63">
        <v>0</v>
      </c>
      <c r="F363" s="64">
        <v>0</v>
      </c>
      <c r="G363" s="65">
        <v>0</v>
      </c>
      <c r="H363" s="66">
        <v>0</v>
      </c>
      <c r="I363" s="67">
        <v>0</v>
      </c>
      <c r="J363" s="68">
        <v>0</v>
      </c>
      <c r="K363" s="69">
        <v>0</v>
      </c>
      <c r="L363" s="70">
        <v>0</v>
      </c>
      <c r="M363" s="71">
        <v>0</v>
      </c>
      <c r="N363" s="72">
        <v>0</v>
      </c>
      <c r="O363" s="73">
        <v>0</v>
      </c>
      <c r="P363" s="4">
        <v>0</v>
      </c>
      <c r="Q363" s="74">
        <f t="shared" si="50"/>
        <v>0</v>
      </c>
      <c r="R363" s="80">
        <v>2</v>
      </c>
      <c r="S363" s="80">
        <f t="shared" si="48"/>
        <v>0</v>
      </c>
      <c r="T363" s="79">
        <f t="shared" si="49"/>
        <v>0</v>
      </c>
    </row>
    <row r="364" spans="2:20" ht="15" thickBot="1">
      <c r="B364" s="85" t="s">
        <v>626</v>
      </c>
      <c r="C364" s="61">
        <f t="shared" si="46"/>
        <v>0</v>
      </c>
      <c r="D364" s="62">
        <v>0</v>
      </c>
      <c r="E364" s="63">
        <v>0</v>
      </c>
      <c r="F364" s="64">
        <v>0</v>
      </c>
      <c r="G364" s="65">
        <v>0</v>
      </c>
      <c r="H364" s="66">
        <v>0</v>
      </c>
      <c r="I364" s="67">
        <v>0</v>
      </c>
      <c r="J364" s="68">
        <v>0</v>
      </c>
      <c r="K364" s="69">
        <v>0</v>
      </c>
      <c r="L364" s="70">
        <v>0</v>
      </c>
      <c r="M364" s="71">
        <v>0</v>
      </c>
      <c r="N364" s="72">
        <v>0</v>
      </c>
      <c r="O364" s="73">
        <v>0</v>
      </c>
      <c r="P364" s="4">
        <v>0</v>
      </c>
      <c r="Q364" s="74">
        <f t="shared" si="50"/>
        <v>0</v>
      </c>
      <c r="R364" s="80">
        <v>2</v>
      </c>
      <c r="S364" s="80">
        <f t="shared" si="48"/>
        <v>0</v>
      </c>
      <c r="T364" s="33">
        <f t="shared" si="49"/>
        <v>0</v>
      </c>
    </row>
    <row r="365" spans="2:20" ht="15" thickBot="1">
      <c r="B365" s="3" t="s">
        <v>554</v>
      </c>
      <c r="C365" s="61">
        <f t="shared" si="46"/>
        <v>0</v>
      </c>
      <c r="D365" s="62">
        <v>0</v>
      </c>
      <c r="E365" s="63">
        <v>0</v>
      </c>
      <c r="F365" s="64">
        <v>0</v>
      </c>
      <c r="G365" s="65">
        <v>0</v>
      </c>
      <c r="H365" s="66">
        <v>0</v>
      </c>
      <c r="I365" s="67">
        <v>0</v>
      </c>
      <c r="J365" s="68">
        <v>0</v>
      </c>
      <c r="K365" s="69">
        <v>0</v>
      </c>
      <c r="L365" s="70">
        <v>0</v>
      </c>
      <c r="M365" s="71">
        <v>0</v>
      </c>
      <c r="N365" s="72">
        <v>0</v>
      </c>
      <c r="O365" s="73">
        <v>0</v>
      </c>
      <c r="P365" s="4">
        <v>0</v>
      </c>
      <c r="Q365" s="74">
        <f t="shared" si="50"/>
        <v>0</v>
      </c>
      <c r="R365" s="80">
        <v>2</v>
      </c>
      <c r="S365" s="80">
        <f t="shared" si="48"/>
        <v>0</v>
      </c>
      <c r="T365" s="33">
        <f t="shared" si="49"/>
        <v>0</v>
      </c>
    </row>
    <row r="366" spans="2:20" ht="15" thickBot="1">
      <c r="B366" s="3" t="s">
        <v>182</v>
      </c>
      <c r="C366" s="61">
        <f t="shared" si="46"/>
        <v>0</v>
      </c>
      <c r="D366" s="62">
        <v>0</v>
      </c>
      <c r="E366" s="63">
        <v>0</v>
      </c>
      <c r="F366" s="64">
        <v>0</v>
      </c>
      <c r="G366" s="65">
        <v>0</v>
      </c>
      <c r="H366" s="66">
        <v>0</v>
      </c>
      <c r="I366" s="67">
        <v>0</v>
      </c>
      <c r="J366" s="68">
        <v>0</v>
      </c>
      <c r="K366" s="69">
        <v>0</v>
      </c>
      <c r="L366" s="70">
        <v>0</v>
      </c>
      <c r="M366" s="71">
        <v>0</v>
      </c>
      <c r="N366" s="72">
        <v>0</v>
      </c>
      <c r="O366" s="73">
        <v>0</v>
      </c>
      <c r="P366" s="4">
        <v>0</v>
      </c>
      <c r="Q366" s="74">
        <f t="shared" si="50"/>
        <v>0</v>
      </c>
      <c r="R366" s="80">
        <v>2</v>
      </c>
      <c r="S366" s="80">
        <f t="shared" si="48"/>
        <v>0</v>
      </c>
      <c r="T366" s="33">
        <f t="shared" si="49"/>
        <v>0</v>
      </c>
    </row>
    <row r="367" spans="2:20" ht="15" thickBot="1">
      <c r="B367" s="3" t="s">
        <v>184</v>
      </c>
      <c r="C367" s="61">
        <f t="shared" si="46"/>
        <v>0</v>
      </c>
      <c r="D367" s="62">
        <v>0</v>
      </c>
      <c r="E367" s="63">
        <v>0</v>
      </c>
      <c r="F367" s="64">
        <v>0</v>
      </c>
      <c r="G367" s="65">
        <v>0</v>
      </c>
      <c r="H367" s="66">
        <v>0</v>
      </c>
      <c r="I367" s="67">
        <v>0</v>
      </c>
      <c r="J367" s="68">
        <v>0</v>
      </c>
      <c r="K367" s="69">
        <v>0</v>
      </c>
      <c r="L367" s="70">
        <v>0</v>
      </c>
      <c r="M367" s="71">
        <v>0</v>
      </c>
      <c r="N367" s="72">
        <v>0</v>
      </c>
      <c r="O367" s="73">
        <v>0</v>
      </c>
      <c r="P367" s="4">
        <v>0</v>
      </c>
      <c r="Q367" s="74">
        <f t="shared" si="50"/>
        <v>0</v>
      </c>
      <c r="R367" s="80">
        <v>2</v>
      </c>
      <c r="S367" s="80">
        <f t="shared" si="48"/>
        <v>0</v>
      </c>
      <c r="T367" s="33">
        <f t="shared" si="49"/>
        <v>0</v>
      </c>
    </row>
    <row r="368" spans="2:20" ht="15" thickBot="1">
      <c r="B368" s="3" t="s">
        <v>186</v>
      </c>
      <c r="C368" s="61">
        <f t="shared" si="46"/>
        <v>0</v>
      </c>
      <c r="D368" s="62">
        <v>0</v>
      </c>
      <c r="E368" s="63">
        <v>0</v>
      </c>
      <c r="F368" s="64">
        <v>0</v>
      </c>
      <c r="G368" s="65">
        <v>0</v>
      </c>
      <c r="H368" s="66">
        <v>0</v>
      </c>
      <c r="I368" s="67">
        <v>0</v>
      </c>
      <c r="J368" s="68">
        <v>0</v>
      </c>
      <c r="K368" s="83">
        <v>0</v>
      </c>
      <c r="L368" s="70">
        <v>0</v>
      </c>
      <c r="M368" s="71">
        <v>0</v>
      </c>
      <c r="N368" s="72">
        <v>0</v>
      </c>
      <c r="O368" s="73">
        <v>0</v>
      </c>
      <c r="P368" s="4">
        <v>0</v>
      </c>
      <c r="Q368" s="74">
        <f t="shared" si="50"/>
        <v>0</v>
      </c>
      <c r="R368" s="80">
        <v>2</v>
      </c>
      <c r="S368" s="80">
        <f t="shared" si="48"/>
        <v>0</v>
      </c>
      <c r="T368" s="33">
        <f t="shared" si="49"/>
        <v>0</v>
      </c>
    </row>
    <row r="369" spans="2:20" ht="15" thickBot="1">
      <c r="B369" s="3" t="s">
        <v>188</v>
      </c>
      <c r="C369" s="61">
        <f t="shared" si="46"/>
        <v>0</v>
      </c>
      <c r="D369" s="62">
        <v>0</v>
      </c>
      <c r="E369" s="63">
        <v>0</v>
      </c>
      <c r="F369" s="64">
        <v>0</v>
      </c>
      <c r="G369" s="65">
        <v>0</v>
      </c>
      <c r="H369" s="66">
        <v>0</v>
      </c>
      <c r="I369" s="67">
        <v>0</v>
      </c>
      <c r="J369" s="68">
        <v>0</v>
      </c>
      <c r="K369" s="83">
        <v>0</v>
      </c>
      <c r="L369" s="70">
        <v>0</v>
      </c>
      <c r="M369" s="71">
        <v>0</v>
      </c>
      <c r="N369" s="72">
        <v>0</v>
      </c>
      <c r="O369" s="73">
        <v>0</v>
      </c>
      <c r="P369" s="4">
        <v>0</v>
      </c>
      <c r="Q369" s="74">
        <f t="shared" si="50"/>
        <v>0</v>
      </c>
      <c r="R369" s="80">
        <v>2</v>
      </c>
      <c r="S369" s="80">
        <f t="shared" si="48"/>
        <v>0</v>
      </c>
      <c r="T369" s="33">
        <f t="shared" si="49"/>
        <v>0</v>
      </c>
    </row>
    <row r="370" spans="2:20" ht="15" thickBot="1">
      <c r="B370" s="3" t="s">
        <v>190</v>
      </c>
      <c r="C370" s="61">
        <f t="shared" si="46"/>
        <v>0</v>
      </c>
      <c r="D370" s="62">
        <v>0</v>
      </c>
      <c r="E370" s="63">
        <v>0</v>
      </c>
      <c r="F370" s="64">
        <v>0</v>
      </c>
      <c r="G370" s="65">
        <v>0</v>
      </c>
      <c r="H370" s="66">
        <v>0</v>
      </c>
      <c r="I370" s="67">
        <v>0</v>
      </c>
      <c r="J370" s="68">
        <v>0</v>
      </c>
      <c r="K370" s="69">
        <v>0</v>
      </c>
      <c r="L370" s="70">
        <v>0</v>
      </c>
      <c r="M370" s="71">
        <v>0</v>
      </c>
      <c r="N370" s="72">
        <v>0</v>
      </c>
      <c r="O370" s="73">
        <v>0</v>
      </c>
      <c r="P370" s="4">
        <v>0</v>
      </c>
      <c r="Q370" s="74">
        <f t="shared" si="50"/>
        <v>0</v>
      </c>
      <c r="R370" s="80">
        <v>2</v>
      </c>
      <c r="S370" s="80">
        <f t="shared" si="48"/>
        <v>0</v>
      </c>
      <c r="T370" s="33">
        <f t="shared" si="49"/>
        <v>0</v>
      </c>
    </row>
    <row r="371" spans="2:20" ht="15" thickBot="1">
      <c r="B371" s="3" t="s">
        <v>191</v>
      </c>
      <c r="C371" s="61">
        <f t="shared" si="46"/>
        <v>0</v>
      </c>
      <c r="D371" s="62">
        <v>0</v>
      </c>
      <c r="E371" s="63">
        <v>0</v>
      </c>
      <c r="F371" s="64">
        <v>0</v>
      </c>
      <c r="G371" s="65">
        <v>0</v>
      </c>
      <c r="H371" s="66">
        <v>0</v>
      </c>
      <c r="I371" s="67">
        <v>0</v>
      </c>
      <c r="J371" s="68">
        <v>0</v>
      </c>
      <c r="K371" s="69">
        <v>0</v>
      </c>
      <c r="L371" s="70">
        <v>0</v>
      </c>
      <c r="M371" s="71">
        <v>0</v>
      </c>
      <c r="N371" s="72">
        <v>0</v>
      </c>
      <c r="O371" s="73">
        <v>0</v>
      </c>
      <c r="P371" s="4">
        <v>0</v>
      </c>
      <c r="Q371" s="74">
        <f t="shared" si="50"/>
        <v>0</v>
      </c>
      <c r="R371" s="80">
        <v>2</v>
      </c>
      <c r="S371" s="80">
        <f t="shared" si="48"/>
        <v>0</v>
      </c>
      <c r="T371" s="33">
        <f t="shared" si="49"/>
        <v>0</v>
      </c>
    </row>
    <row r="372" spans="2:20" ht="15" thickBot="1">
      <c r="B372" s="3" t="s">
        <v>193</v>
      </c>
      <c r="C372" s="61">
        <f t="shared" si="46"/>
        <v>0</v>
      </c>
      <c r="D372" s="62">
        <v>0</v>
      </c>
      <c r="E372" s="63">
        <v>0</v>
      </c>
      <c r="F372" s="64">
        <v>0</v>
      </c>
      <c r="G372" s="65">
        <v>0</v>
      </c>
      <c r="H372" s="66">
        <v>0</v>
      </c>
      <c r="I372" s="67">
        <v>0</v>
      </c>
      <c r="J372" s="68">
        <v>0</v>
      </c>
      <c r="K372" s="69">
        <v>0</v>
      </c>
      <c r="L372" s="70">
        <v>0</v>
      </c>
      <c r="M372" s="71">
        <v>0</v>
      </c>
      <c r="N372" s="72">
        <v>0</v>
      </c>
      <c r="O372" s="73">
        <v>0</v>
      </c>
      <c r="P372" s="4">
        <v>0</v>
      </c>
      <c r="Q372" s="74">
        <f t="shared" si="50"/>
        <v>0</v>
      </c>
      <c r="R372" s="80">
        <v>2</v>
      </c>
      <c r="S372" s="80">
        <f t="shared" si="48"/>
        <v>0</v>
      </c>
      <c r="T372" s="33">
        <f t="shared" si="49"/>
        <v>0</v>
      </c>
    </row>
    <row r="373" spans="2:20" ht="15" thickBot="1">
      <c r="B373" s="3" t="s">
        <v>194</v>
      </c>
      <c r="C373" s="61">
        <f t="shared" si="46"/>
        <v>0</v>
      </c>
      <c r="D373" s="62">
        <v>0</v>
      </c>
      <c r="E373" s="63">
        <v>0</v>
      </c>
      <c r="F373" s="64">
        <v>0</v>
      </c>
      <c r="G373" s="65">
        <v>0</v>
      </c>
      <c r="H373" s="66">
        <v>0</v>
      </c>
      <c r="I373" s="67">
        <v>0</v>
      </c>
      <c r="J373" s="68">
        <v>0</v>
      </c>
      <c r="K373" s="69">
        <v>0</v>
      </c>
      <c r="L373" s="70">
        <v>0</v>
      </c>
      <c r="M373" s="71">
        <v>0</v>
      </c>
      <c r="N373" s="72">
        <v>0</v>
      </c>
      <c r="O373" s="73">
        <v>0</v>
      </c>
      <c r="P373" s="4">
        <v>0</v>
      </c>
      <c r="Q373" s="74">
        <f t="shared" si="50"/>
        <v>0</v>
      </c>
      <c r="R373" s="80">
        <v>2</v>
      </c>
      <c r="S373" s="80">
        <f t="shared" si="48"/>
        <v>0</v>
      </c>
      <c r="T373" s="33">
        <f t="shared" si="49"/>
        <v>0</v>
      </c>
    </row>
    <row r="374" spans="2:20" ht="15" thickBot="1">
      <c r="B374" s="3" t="s">
        <v>525</v>
      </c>
      <c r="C374" s="61">
        <f t="shared" si="46"/>
        <v>0</v>
      </c>
      <c r="D374" s="62">
        <v>0</v>
      </c>
      <c r="E374" s="63">
        <v>0</v>
      </c>
      <c r="F374" s="64">
        <v>0</v>
      </c>
      <c r="G374" s="65">
        <v>0</v>
      </c>
      <c r="H374" s="66">
        <v>0</v>
      </c>
      <c r="I374" s="67">
        <v>0</v>
      </c>
      <c r="J374" s="68">
        <v>0</v>
      </c>
      <c r="K374" s="69">
        <v>0</v>
      </c>
      <c r="L374" s="70">
        <v>0</v>
      </c>
      <c r="M374" s="71">
        <v>0</v>
      </c>
      <c r="N374" s="72">
        <v>0</v>
      </c>
      <c r="O374" s="73">
        <v>0</v>
      </c>
      <c r="P374" s="4">
        <v>0</v>
      </c>
      <c r="Q374" s="74">
        <f t="shared" si="50"/>
        <v>0</v>
      </c>
      <c r="R374" s="75">
        <v>2</v>
      </c>
      <c r="S374" s="75">
        <f t="shared" si="48"/>
        <v>0</v>
      </c>
      <c r="T374" s="76">
        <f t="shared" si="49"/>
        <v>0</v>
      </c>
    </row>
    <row r="375" spans="1:20" s="78" customFormat="1" ht="15" thickBot="1">
      <c r="A375" s="8"/>
      <c r="B375" s="3" t="s">
        <v>622</v>
      </c>
      <c r="C375" s="61">
        <f t="shared" si="46"/>
        <v>0</v>
      </c>
      <c r="D375" s="62">
        <v>0</v>
      </c>
      <c r="E375" s="63">
        <v>0</v>
      </c>
      <c r="F375" s="64">
        <v>0</v>
      </c>
      <c r="G375" s="65">
        <v>0</v>
      </c>
      <c r="H375" s="66">
        <v>0</v>
      </c>
      <c r="I375" s="67">
        <v>0</v>
      </c>
      <c r="J375" s="68">
        <v>0</v>
      </c>
      <c r="K375" s="69">
        <v>0</v>
      </c>
      <c r="L375" s="70">
        <v>0</v>
      </c>
      <c r="M375" s="71">
        <v>0</v>
      </c>
      <c r="N375" s="72">
        <v>0</v>
      </c>
      <c r="O375" s="73">
        <v>0</v>
      </c>
      <c r="P375" s="4">
        <v>0</v>
      </c>
      <c r="Q375" s="74">
        <f t="shared" si="50"/>
        <v>0</v>
      </c>
      <c r="R375" s="80">
        <v>2</v>
      </c>
      <c r="S375" s="80">
        <f t="shared" si="48"/>
        <v>0</v>
      </c>
      <c r="T375" s="33">
        <f t="shared" si="49"/>
        <v>0</v>
      </c>
    </row>
    <row r="376" spans="2:20" ht="15" thickBot="1">
      <c r="B376" s="3" t="s">
        <v>196</v>
      </c>
      <c r="C376" s="61">
        <f t="shared" si="46"/>
        <v>0</v>
      </c>
      <c r="D376" s="62">
        <v>0</v>
      </c>
      <c r="E376" s="63">
        <v>0</v>
      </c>
      <c r="F376" s="64">
        <v>0</v>
      </c>
      <c r="G376" s="65">
        <v>0</v>
      </c>
      <c r="H376" s="66">
        <v>0</v>
      </c>
      <c r="I376" s="67">
        <v>0</v>
      </c>
      <c r="J376" s="68">
        <v>0</v>
      </c>
      <c r="K376" s="83">
        <v>0</v>
      </c>
      <c r="L376" s="70">
        <v>0</v>
      </c>
      <c r="M376" s="71">
        <v>0</v>
      </c>
      <c r="N376" s="72">
        <v>0</v>
      </c>
      <c r="O376" s="73">
        <v>0</v>
      </c>
      <c r="P376" s="4">
        <v>0</v>
      </c>
      <c r="Q376" s="74">
        <f t="shared" si="50"/>
        <v>0</v>
      </c>
      <c r="R376" s="80">
        <v>2</v>
      </c>
      <c r="S376" s="80">
        <f t="shared" si="48"/>
        <v>0</v>
      </c>
      <c r="T376" s="33">
        <f t="shared" si="49"/>
        <v>0</v>
      </c>
    </row>
    <row r="377" spans="2:20" ht="15" thickBot="1">
      <c r="B377" s="3" t="s">
        <v>198</v>
      </c>
      <c r="C377" s="61">
        <f t="shared" si="46"/>
        <v>0</v>
      </c>
      <c r="D377" s="62">
        <v>0</v>
      </c>
      <c r="E377" s="63">
        <v>0</v>
      </c>
      <c r="F377" s="64">
        <v>0</v>
      </c>
      <c r="G377" s="65">
        <v>0</v>
      </c>
      <c r="H377" s="66">
        <v>0</v>
      </c>
      <c r="I377" s="67">
        <v>0</v>
      </c>
      <c r="J377" s="68">
        <v>0</v>
      </c>
      <c r="K377" s="69">
        <v>0</v>
      </c>
      <c r="L377" s="70">
        <v>0</v>
      </c>
      <c r="M377" s="71">
        <v>0</v>
      </c>
      <c r="N377" s="72">
        <v>0</v>
      </c>
      <c r="O377" s="73">
        <v>0</v>
      </c>
      <c r="P377" s="4">
        <v>0</v>
      </c>
      <c r="Q377" s="74">
        <f t="shared" si="50"/>
        <v>0</v>
      </c>
      <c r="R377" s="80">
        <v>2</v>
      </c>
      <c r="S377" s="80">
        <f t="shared" si="48"/>
        <v>0</v>
      </c>
      <c r="T377" s="33">
        <f t="shared" si="49"/>
        <v>0</v>
      </c>
    </row>
    <row r="378" spans="2:20" ht="15" thickBot="1">
      <c r="B378" s="3" t="s">
        <v>200</v>
      </c>
      <c r="C378" s="61">
        <f t="shared" si="46"/>
        <v>0</v>
      </c>
      <c r="D378" s="62">
        <v>0</v>
      </c>
      <c r="E378" s="63">
        <v>0</v>
      </c>
      <c r="F378" s="64">
        <v>0</v>
      </c>
      <c r="G378" s="65">
        <v>0</v>
      </c>
      <c r="H378" s="66">
        <v>0</v>
      </c>
      <c r="I378" s="67">
        <v>0</v>
      </c>
      <c r="J378" s="68">
        <v>0</v>
      </c>
      <c r="K378" s="83">
        <v>0</v>
      </c>
      <c r="L378" s="70">
        <v>0</v>
      </c>
      <c r="M378" s="71">
        <v>0</v>
      </c>
      <c r="N378" s="72">
        <v>0</v>
      </c>
      <c r="O378" s="73">
        <v>0</v>
      </c>
      <c r="P378" s="4">
        <v>0</v>
      </c>
      <c r="Q378" s="74">
        <f t="shared" si="50"/>
        <v>0</v>
      </c>
      <c r="R378" s="80">
        <v>2</v>
      </c>
      <c r="S378" s="80">
        <f t="shared" si="48"/>
        <v>0</v>
      </c>
      <c r="T378" s="33">
        <f t="shared" si="49"/>
        <v>0</v>
      </c>
    </row>
    <row r="379" spans="2:20" ht="15" thickBot="1">
      <c r="B379" s="3" t="s">
        <v>599</v>
      </c>
      <c r="C379" s="61">
        <f t="shared" si="46"/>
        <v>0</v>
      </c>
      <c r="D379" s="62">
        <v>0</v>
      </c>
      <c r="E379" s="63">
        <v>0</v>
      </c>
      <c r="F379" s="64">
        <v>0</v>
      </c>
      <c r="G379" s="65">
        <v>0</v>
      </c>
      <c r="H379" s="66">
        <v>0</v>
      </c>
      <c r="I379" s="67">
        <v>0</v>
      </c>
      <c r="J379" s="68">
        <v>0</v>
      </c>
      <c r="K379" s="69">
        <v>0</v>
      </c>
      <c r="L379" s="70">
        <v>0</v>
      </c>
      <c r="M379" s="71">
        <v>0</v>
      </c>
      <c r="N379" s="72">
        <v>0</v>
      </c>
      <c r="O379" s="73">
        <v>0</v>
      </c>
      <c r="P379" s="4">
        <v>0</v>
      </c>
      <c r="Q379" s="74">
        <f t="shared" si="50"/>
        <v>0</v>
      </c>
      <c r="R379" s="80">
        <v>2</v>
      </c>
      <c r="S379" s="80">
        <f t="shared" si="48"/>
        <v>0</v>
      </c>
      <c r="T379" s="77">
        <f t="shared" si="49"/>
        <v>0</v>
      </c>
    </row>
    <row r="380" spans="2:20" ht="15" thickBot="1">
      <c r="B380" s="3" t="s">
        <v>202</v>
      </c>
      <c r="C380" s="61">
        <f t="shared" si="46"/>
        <v>0</v>
      </c>
      <c r="D380" s="62">
        <v>0</v>
      </c>
      <c r="E380" s="63">
        <v>0</v>
      </c>
      <c r="F380" s="64">
        <v>0</v>
      </c>
      <c r="G380" s="65">
        <v>0</v>
      </c>
      <c r="H380" s="66">
        <v>0</v>
      </c>
      <c r="I380" s="67">
        <v>0</v>
      </c>
      <c r="J380" s="68">
        <v>0</v>
      </c>
      <c r="K380" s="83">
        <v>0</v>
      </c>
      <c r="L380" s="70">
        <v>0</v>
      </c>
      <c r="M380" s="71">
        <v>0</v>
      </c>
      <c r="N380" s="72">
        <v>0</v>
      </c>
      <c r="O380" s="73">
        <v>0</v>
      </c>
      <c r="P380" s="4">
        <v>0</v>
      </c>
      <c r="Q380" s="74">
        <f t="shared" si="50"/>
        <v>0</v>
      </c>
      <c r="R380" s="80">
        <v>2</v>
      </c>
      <c r="S380" s="80">
        <f t="shared" si="48"/>
        <v>0</v>
      </c>
      <c r="T380" s="33">
        <f t="shared" si="49"/>
        <v>0</v>
      </c>
    </row>
    <row r="381" spans="2:20" ht="15" thickBot="1">
      <c r="B381" s="3" t="s">
        <v>512</v>
      </c>
      <c r="C381" s="61">
        <f t="shared" si="46"/>
        <v>0</v>
      </c>
      <c r="D381" s="62">
        <v>0</v>
      </c>
      <c r="E381" s="63">
        <v>0</v>
      </c>
      <c r="F381" s="64">
        <v>0</v>
      </c>
      <c r="G381" s="65">
        <v>0</v>
      </c>
      <c r="H381" s="66">
        <v>0</v>
      </c>
      <c r="I381" s="67">
        <v>0</v>
      </c>
      <c r="J381" s="68">
        <v>0</v>
      </c>
      <c r="K381" s="69">
        <v>0</v>
      </c>
      <c r="L381" s="70">
        <v>0</v>
      </c>
      <c r="M381" s="71">
        <v>0</v>
      </c>
      <c r="N381" s="72">
        <v>0</v>
      </c>
      <c r="O381" s="73">
        <v>0</v>
      </c>
      <c r="P381" s="4">
        <v>0</v>
      </c>
      <c r="Q381" s="74">
        <f t="shared" si="50"/>
        <v>0</v>
      </c>
      <c r="R381" s="75">
        <v>2</v>
      </c>
      <c r="S381" s="75">
        <f t="shared" si="48"/>
        <v>0</v>
      </c>
      <c r="T381" s="79">
        <f t="shared" si="49"/>
        <v>0</v>
      </c>
    </row>
    <row r="382" spans="2:20" ht="15" thickBot="1">
      <c r="B382" s="3" t="s">
        <v>606</v>
      </c>
      <c r="C382" s="61">
        <f t="shared" si="46"/>
        <v>0</v>
      </c>
      <c r="D382" s="62">
        <v>0</v>
      </c>
      <c r="E382" s="63">
        <v>0</v>
      </c>
      <c r="F382" s="64">
        <v>0</v>
      </c>
      <c r="G382" s="65">
        <v>0</v>
      </c>
      <c r="H382" s="66">
        <v>0</v>
      </c>
      <c r="I382" s="67">
        <v>0</v>
      </c>
      <c r="J382" s="68">
        <v>0</v>
      </c>
      <c r="K382" s="69">
        <v>0</v>
      </c>
      <c r="L382" s="70">
        <v>0</v>
      </c>
      <c r="M382" s="71">
        <v>0</v>
      </c>
      <c r="N382" s="72">
        <v>0</v>
      </c>
      <c r="O382" s="73">
        <v>0</v>
      </c>
      <c r="P382" s="4">
        <v>0</v>
      </c>
      <c r="Q382" s="74">
        <f t="shared" si="50"/>
        <v>0</v>
      </c>
      <c r="R382" s="75">
        <v>2</v>
      </c>
      <c r="S382" s="75">
        <f t="shared" si="48"/>
        <v>0</v>
      </c>
      <c r="T382" s="33">
        <f t="shared" si="49"/>
        <v>0</v>
      </c>
    </row>
    <row r="383" spans="2:20" ht="15" thickBot="1">
      <c r="B383" s="3" t="s">
        <v>204</v>
      </c>
      <c r="C383" s="61">
        <f t="shared" si="46"/>
        <v>0</v>
      </c>
      <c r="D383" s="62">
        <v>0</v>
      </c>
      <c r="E383" s="63">
        <v>0</v>
      </c>
      <c r="F383" s="64">
        <v>0</v>
      </c>
      <c r="G383" s="65">
        <v>0</v>
      </c>
      <c r="H383" s="66">
        <v>0</v>
      </c>
      <c r="I383" s="67">
        <v>0</v>
      </c>
      <c r="J383" s="68">
        <v>0</v>
      </c>
      <c r="K383" s="69">
        <v>0</v>
      </c>
      <c r="L383" s="70">
        <v>0</v>
      </c>
      <c r="M383" s="71">
        <v>0</v>
      </c>
      <c r="N383" s="72">
        <v>0</v>
      </c>
      <c r="O383" s="73">
        <v>0</v>
      </c>
      <c r="P383" s="4">
        <v>0</v>
      </c>
      <c r="Q383" s="74">
        <f t="shared" si="50"/>
        <v>0</v>
      </c>
      <c r="R383" s="80">
        <v>2</v>
      </c>
      <c r="S383" s="80">
        <f aca="true" t="shared" si="51" ref="S383:S414">Q383*R383</f>
        <v>0</v>
      </c>
      <c r="T383" s="33">
        <f t="shared" si="49"/>
        <v>0</v>
      </c>
    </row>
    <row r="384" spans="2:20" ht="15" thickBot="1">
      <c r="B384" s="3" t="s">
        <v>206</v>
      </c>
      <c r="C384" s="61">
        <f t="shared" si="46"/>
        <v>0</v>
      </c>
      <c r="D384" s="62">
        <v>0</v>
      </c>
      <c r="E384" s="63">
        <v>0</v>
      </c>
      <c r="F384" s="64">
        <v>0</v>
      </c>
      <c r="G384" s="65">
        <v>0</v>
      </c>
      <c r="H384" s="66">
        <v>0</v>
      </c>
      <c r="I384" s="67">
        <v>0</v>
      </c>
      <c r="J384" s="68">
        <v>0</v>
      </c>
      <c r="K384" s="83">
        <v>0</v>
      </c>
      <c r="L384" s="70">
        <v>0</v>
      </c>
      <c r="M384" s="71">
        <v>0</v>
      </c>
      <c r="N384" s="72">
        <v>0</v>
      </c>
      <c r="O384" s="73">
        <v>0</v>
      </c>
      <c r="P384" s="4">
        <v>0</v>
      </c>
      <c r="Q384" s="74">
        <f t="shared" si="50"/>
        <v>0</v>
      </c>
      <c r="R384" s="80">
        <v>2</v>
      </c>
      <c r="S384" s="80">
        <f t="shared" si="51"/>
        <v>0</v>
      </c>
      <c r="T384" s="33">
        <f t="shared" si="49"/>
        <v>0</v>
      </c>
    </row>
    <row r="385" spans="2:20" ht="15" thickBot="1">
      <c r="B385" s="3" t="s">
        <v>207</v>
      </c>
      <c r="C385" s="61">
        <f t="shared" si="46"/>
        <v>0</v>
      </c>
      <c r="D385" s="62">
        <v>0</v>
      </c>
      <c r="E385" s="63">
        <v>0</v>
      </c>
      <c r="F385" s="64">
        <v>0</v>
      </c>
      <c r="G385" s="65">
        <v>0</v>
      </c>
      <c r="H385" s="66">
        <v>0</v>
      </c>
      <c r="I385" s="67">
        <v>0</v>
      </c>
      <c r="J385" s="68">
        <v>0</v>
      </c>
      <c r="K385" s="69">
        <v>0</v>
      </c>
      <c r="L385" s="70">
        <v>0</v>
      </c>
      <c r="M385" s="71">
        <v>0</v>
      </c>
      <c r="N385" s="72">
        <v>0</v>
      </c>
      <c r="O385" s="73">
        <v>0</v>
      </c>
      <c r="P385" s="4">
        <v>0</v>
      </c>
      <c r="Q385" s="74">
        <f t="shared" si="50"/>
        <v>0</v>
      </c>
      <c r="R385" s="80">
        <v>2</v>
      </c>
      <c r="S385" s="80">
        <f t="shared" si="51"/>
        <v>0</v>
      </c>
      <c r="T385" s="33">
        <f t="shared" si="49"/>
        <v>0</v>
      </c>
    </row>
    <row r="386" spans="2:20" ht="15" thickBot="1">
      <c r="B386" s="3" t="s">
        <v>667</v>
      </c>
      <c r="C386" s="61">
        <f t="shared" si="46"/>
        <v>0</v>
      </c>
      <c r="D386" s="62">
        <v>0</v>
      </c>
      <c r="E386" s="63">
        <v>0</v>
      </c>
      <c r="F386" s="64">
        <v>0</v>
      </c>
      <c r="G386" s="65">
        <v>0</v>
      </c>
      <c r="H386" s="66">
        <v>0</v>
      </c>
      <c r="I386" s="67">
        <v>0</v>
      </c>
      <c r="J386" s="68">
        <v>0</v>
      </c>
      <c r="K386" s="69">
        <v>0</v>
      </c>
      <c r="L386" s="70">
        <v>0</v>
      </c>
      <c r="M386" s="71">
        <v>0</v>
      </c>
      <c r="N386" s="72">
        <v>0</v>
      </c>
      <c r="O386" s="73">
        <v>0</v>
      </c>
      <c r="P386" s="4">
        <v>0</v>
      </c>
      <c r="Q386" s="74">
        <f t="shared" si="50"/>
        <v>0</v>
      </c>
      <c r="R386" s="80">
        <v>2</v>
      </c>
      <c r="S386" s="80">
        <f t="shared" si="51"/>
        <v>0</v>
      </c>
      <c r="T386" s="76">
        <f aca="true" t="shared" si="52" ref="T386:T449">SUM(D386:P386)</f>
        <v>0</v>
      </c>
    </row>
    <row r="387" spans="2:20" ht="15" thickBot="1">
      <c r="B387" s="3" t="s">
        <v>503</v>
      </c>
      <c r="C387" s="61">
        <f t="shared" si="46"/>
        <v>0</v>
      </c>
      <c r="D387" s="62">
        <v>0</v>
      </c>
      <c r="E387" s="63">
        <v>0</v>
      </c>
      <c r="F387" s="64">
        <v>0</v>
      </c>
      <c r="G387" s="65">
        <v>0</v>
      </c>
      <c r="H387" s="66">
        <v>0</v>
      </c>
      <c r="I387" s="67">
        <v>0</v>
      </c>
      <c r="J387" s="68">
        <v>0</v>
      </c>
      <c r="K387" s="83">
        <v>0</v>
      </c>
      <c r="L387" s="70">
        <v>0</v>
      </c>
      <c r="M387" s="71">
        <v>0</v>
      </c>
      <c r="N387" s="72">
        <v>0</v>
      </c>
      <c r="O387" s="73">
        <v>0</v>
      </c>
      <c r="P387" s="4">
        <v>0</v>
      </c>
      <c r="Q387" s="74">
        <f t="shared" si="50"/>
        <v>0</v>
      </c>
      <c r="R387" s="80">
        <v>2</v>
      </c>
      <c r="S387" s="80">
        <f t="shared" si="51"/>
        <v>0</v>
      </c>
      <c r="T387" s="33">
        <f t="shared" si="52"/>
        <v>0</v>
      </c>
    </row>
    <row r="388" spans="2:20" ht="15" thickBot="1">
      <c r="B388" s="3" t="s">
        <v>208</v>
      </c>
      <c r="C388" s="61">
        <f t="shared" si="46"/>
        <v>0</v>
      </c>
      <c r="D388" s="62">
        <v>0</v>
      </c>
      <c r="E388" s="63">
        <v>0</v>
      </c>
      <c r="F388" s="64">
        <v>0</v>
      </c>
      <c r="G388" s="65">
        <v>0</v>
      </c>
      <c r="H388" s="66">
        <v>0</v>
      </c>
      <c r="I388" s="67">
        <v>0</v>
      </c>
      <c r="J388" s="68">
        <v>0</v>
      </c>
      <c r="K388" s="69">
        <v>0</v>
      </c>
      <c r="L388" s="70">
        <v>0</v>
      </c>
      <c r="M388" s="71">
        <v>0</v>
      </c>
      <c r="N388" s="72">
        <v>0</v>
      </c>
      <c r="O388" s="73">
        <v>0</v>
      </c>
      <c r="P388" s="4">
        <v>0</v>
      </c>
      <c r="Q388" s="74">
        <f t="shared" si="50"/>
        <v>0</v>
      </c>
      <c r="R388" s="80">
        <v>2</v>
      </c>
      <c r="S388" s="80">
        <f t="shared" si="51"/>
        <v>0</v>
      </c>
      <c r="T388" s="33">
        <f t="shared" si="52"/>
        <v>0</v>
      </c>
    </row>
    <row r="389" spans="2:20" ht="15" thickBot="1">
      <c r="B389" s="3" t="s">
        <v>209</v>
      </c>
      <c r="C389" s="61">
        <f t="shared" si="46"/>
        <v>0</v>
      </c>
      <c r="D389" s="62">
        <v>0</v>
      </c>
      <c r="E389" s="63">
        <v>0</v>
      </c>
      <c r="F389" s="64">
        <v>0</v>
      </c>
      <c r="G389" s="65">
        <v>0</v>
      </c>
      <c r="H389" s="66">
        <v>0</v>
      </c>
      <c r="I389" s="67">
        <v>0</v>
      </c>
      <c r="J389" s="68">
        <v>0</v>
      </c>
      <c r="K389" s="69">
        <v>0</v>
      </c>
      <c r="L389" s="70">
        <v>0</v>
      </c>
      <c r="M389" s="71">
        <v>0</v>
      </c>
      <c r="N389" s="72">
        <v>0</v>
      </c>
      <c r="O389" s="73">
        <v>0</v>
      </c>
      <c r="P389" s="4">
        <v>0</v>
      </c>
      <c r="Q389" s="74">
        <f t="shared" si="50"/>
        <v>0</v>
      </c>
      <c r="R389" s="80">
        <v>2</v>
      </c>
      <c r="S389" s="80">
        <f t="shared" si="51"/>
        <v>0</v>
      </c>
      <c r="T389" s="33">
        <f t="shared" si="52"/>
        <v>0</v>
      </c>
    </row>
    <row r="390" spans="2:20" ht="15" thickBot="1">
      <c r="B390" s="3" t="s">
        <v>210</v>
      </c>
      <c r="C390" s="61">
        <f t="shared" si="46"/>
        <v>0</v>
      </c>
      <c r="D390" s="62">
        <v>0</v>
      </c>
      <c r="E390" s="63">
        <v>0</v>
      </c>
      <c r="F390" s="64">
        <v>0</v>
      </c>
      <c r="G390" s="65">
        <v>0</v>
      </c>
      <c r="H390" s="66">
        <v>0</v>
      </c>
      <c r="I390" s="67">
        <v>0</v>
      </c>
      <c r="J390" s="68">
        <v>0</v>
      </c>
      <c r="K390" s="69">
        <v>0</v>
      </c>
      <c r="L390" s="70">
        <v>0</v>
      </c>
      <c r="M390" s="71">
        <v>0</v>
      </c>
      <c r="N390" s="72">
        <v>0</v>
      </c>
      <c r="O390" s="73">
        <v>0</v>
      </c>
      <c r="P390" s="4">
        <v>0</v>
      </c>
      <c r="Q390" s="74">
        <f aca="true" t="shared" si="53" ref="Q390:Q421">SUM(D390:P390)</f>
        <v>0</v>
      </c>
      <c r="R390" s="80">
        <v>2</v>
      </c>
      <c r="S390" s="80">
        <f t="shared" si="51"/>
        <v>0</v>
      </c>
      <c r="T390" s="33">
        <f t="shared" si="52"/>
        <v>0</v>
      </c>
    </row>
    <row r="391" spans="2:20" ht="15" thickBot="1">
      <c r="B391" s="3" t="s">
        <v>212</v>
      </c>
      <c r="C391" s="61">
        <f t="shared" si="46"/>
        <v>0</v>
      </c>
      <c r="D391" s="62">
        <v>0</v>
      </c>
      <c r="E391" s="63">
        <v>0</v>
      </c>
      <c r="F391" s="64">
        <v>0</v>
      </c>
      <c r="G391" s="65">
        <v>0</v>
      </c>
      <c r="H391" s="66">
        <v>0</v>
      </c>
      <c r="I391" s="67">
        <v>0</v>
      </c>
      <c r="J391" s="68">
        <v>0</v>
      </c>
      <c r="K391" s="83">
        <v>0</v>
      </c>
      <c r="L391" s="70">
        <v>0</v>
      </c>
      <c r="M391" s="71">
        <v>0</v>
      </c>
      <c r="N391" s="72">
        <v>0</v>
      </c>
      <c r="O391" s="73">
        <v>0</v>
      </c>
      <c r="P391" s="4">
        <v>0</v>
      </c>
      <c r="Q391" s="74">
        <f t="shared" si="53"/>
        <v>0</v>
      </c>
      <c r="R391" s="80">
        <v>2</v>
      </c>
      <c r="S391" s="80">
        <f t="shared" si="51"/>
        <v>0</v>
      </c>
      <c r="T391" s="33">
        <f t="shared" si="52"/>
        <v>0</v>
      </c>
    </row>
    <row r="392" spans="2:20" ht="15" thickBot="1">
      <c r="B392" s="3" t="s">
        <v>214</v>
      </c>
      <c r="C392" s="61">
        <f t="shared" si="46"/>
        <v>0</v>
      </c>
      <c r="D392" s="62">
        <v>0</v>
      </c>
      <c r="E392" s="63">
        <v>0</v>
      </c>
      <c r="F392" s="64">
        <v>0</v>
      </c>
      <c r="G392" s="65">
        <v>0</v>
      </c>
      <c r="H392" s="66">
        <v>0</v>
      </c>
      <c r="I392" s="67">
        <v>0</v>
      </c>
      <c r="J392" s="68">
        <v>0</v>
      </c>
      <c r="K392" s="83">
        <v>0</v>
      </c>
      <c r="L392" s="70">
        <v>0</v>
      </c>
      <c r="M392" s="71">
        <v>0</v>
      </c>
      <c r="N392" s="72">
        <v>0</v>
      </c>
      <c r="O392" s="73">
        <v>0</v>
      </c>
      <c r="P392" s="4">
        <v>0</v>
      </c>
      <c r="Q392" s="74">
        <f t="shared" si="53"/>
        <v>0</v>
      </c>
      <c r="R392" s="80">
        <v>2</v>
      </c>
      <c r="S392" s="80">
        <f t="shared" si="51"/>
        <v>0</v>
      </c>
      <c r="T392" s="33">
        <f t="shared" si="52"/>
        <v>0</v>
      </c>
    </row>
    <row r="393" spans="2:20" ht="15" thickBot="1">
      <c r="B393" s="3" t="s">
        <v>714</v>
      </c>
      <c r="C393" s="61">
        <f t="shared" si="46"/>
        <v>0</v>
      </c>
      <c r="D393" s="62">
        <v>0</v>
      </c>
      <c r="E393" s="63">
        <v>0</v>
      </c>
      <c r="F393" s="64">
        <v>0</v>
      </c>
      <c r="G393" s="65">
        <v>0</v>
      </c>
      <c r="H393" s="66">
        <v>0</v>
      </c>
      <c r="I393" s="67">
        <v>0</v>
      </c>
      <c r="J393" s="68">
        <v>0</v>
      </c>
      <c r="K393" s="69">
        <v>0</v>
      </c>
      <c r="L393" s="70">
        <v>0</v>
      </c>
      <c r="M393" s="71">
        <v>0</v>
      </c>
      <c r="N393" s="72">
        <v>0</v>
      </c>
      <c r="O393" s="73">
        <v>0</v>
      </c>
      <c r="P393" s="4">
        <v>0</v>
      </c>
      <c r="Q393" s="74">
        <f t="shared" si="53"/>
        <v>0</v>
      </c>
      <c r="R393" s="80">
        <v>2</v>
      </c>
      <c r="S393" s="80">
        <f t="shared" si="51"/>
        <v>0</v>
      </c>
      <c r="T393" s="33">
        <f t="shared" si="52"/>
        <v>0</v>
      </c>
    </row>
    <row r="394" spans="2:20" ht="15" thickBot="1">
      <c r="B394" s="3" t="s">
        <v>216</v>
      </c>
      <c r="C394" s="61">
        <f t="shared" si="46"/>
        <v>0</v>
      </c>
      <c r="D394" s="62">
        <v>0</v>
      </c>
      <c r="E394" s="63">
        <v>0</v>
      </c>
      <c r="F394" s="64">
        <v>0</v>
      </c>
      <c r="G394" s="65">
        <v>0</v>
      </c>
      <c r="H394" s="66">
        <v>0</v>
      </c>
      <c r="I394" s="67">
        <v>0</v>
      </c>
      <c r="J394" s="68">
        <v>0</v>
      </c>
      <c r="K394" s="69">
        <v>0</v>
      </c>
      <c r="L394" s="70">
        <v>0</v>
      </c>
      <c r="M394" s="71">
        <v>0</v>
      </c>
      <c r="N394" s="72">
        <v>0</v>
      </c>
      <c r="O394" s="73">
        <v>0</v>
      </c>
      <c r="P394" s="4">
        <v>0</v>
      </c>
      <c r="Q394" s="74">
        <f t="shared" si="53"/>
        <v>0</v>
      </c>
      <c r="R394" s="80">
        <v>2</v>
      </c>
      <c r="S394" s="80">
        <f t="shared" si="51"/>
        <v>0</v>
      </c>
      <c r="T394" s="33">
        <f t="shared" si="52"/>
        <v>0</v>
      </c>
    </row>
    <row r="395" spans="2:20" ht="15" thickBot="1">
      <c r="B395" s="3" t="s">
        <v>688</v>
      </c>
      <c r="C395" s="61">
        <f t="shared" si="46"/>
        <v>0</v>
      </c>
      <c r="D395" s="62">
        <v>0</v>
      </c>
      <c r="E395" s="63">
        <v>0</v>
      </c>
      <c r="F395" s="64">
        <v>0</v>
      </c>
      <c r="G395" s="65">
        <v>0</v>
      </c>
      <c r="H395" s="66">
        <v>0</v>
      </c>
      <c r="I395" s="67">
        <v>0</v>
      </c>
      <c r="J395" s="68">
        <v>0</v>
      </c>
      <c r="K395" s="69">
        <v>0</v>
      </c>
      <c r="L395" s="70">
        <v>0</v>
      </c>
      <c r="M395" s="71">
        <v>0</v>
      </c>
      <c r="N395" s="72">
        <v>0</v>
      </c>
      <c r="O395" s="73">
        <v>0</v>
      </c>
      <c r="P395" s="4">
        <v>0</v>
      </c>
      <c r="Q395" s="74">
        <f t="shared" si="53"/>
        <v>0</v>
      </c>
      <c r="R395" s="80">
        <v>2</v>
      </c>
      <c r="S395" s="80">
        <f t="shared" si="51"/>
        <v>0</v>
      </c>
      <c r="T395" s="76">
        <f t="shared" si="52"/>
        <v>0</v>
      </c>
    </row>
    <row r="396" spans="2:20" ht="15" thickBot="1">
      <c r="B396" s="3" t="s">
        <v>218</v>
      </c>
      <c r="C396" s="61">
        <f t="shared" si="46"/>
        <v>0</v>
      </c>
      <c r="D396" s="62">
        <v>0</v>
      </c>
      <c r="E396" s="63">
        <v>0</v>
      </c>
      <c r="F396" s="64">
        <v>0</v>
      </c>
      <c r="G396" s="65">
        <v>0</v>
      </c>
      <c r="H396" s="66">
        <v>0</v>
      </c>
      <c r="I396" s="67">
        <v>0</v>
      </c>
      <c r="J396" s="68">
        <v>0</v>
      </c>
      <c r="K396" s="83">
        <v>0</v>
      </c>
      <c r="L396" s="70">
        <v>0</v>
      </c>
      <c r="M396" s="71">
        <v>0</v>
      </c>
      <c r="N396" s="72">
        <v>0</v>
      </c>
      <c r="O396" s="73">
        <v>0</v>
      </c>
      <c r="P396" s="4">
        <v>0</v>
      </c>
      <c r="Q396" s="74">
        <f t="shared" si="53"/>
        <v>0</v>
      </c>
      <c r="R396" s="80">
        <v>2</v>
      </c>
      <c r="S396" s="80">
        <f t="shared" si="51"/>
        <v>0</v>
      </c>
      <c r="T396" s="33">
        <f t="shared" si="52"/>
        <v>0</v>
      </c>
    </row>
    <row r="397" spans="2:20" ht="15" thickBot="1">
      <c r="B397" s="3" t="s">
        <v>715</v>
      </c>
      <c r="C397" s="61">
        <f t="shared" si="46"/>
        <v>0</v>
      </c>
      <c r="D397" s="62">
        <v>0</v>
      </c>
      <c r="E397" s="63">
        <v>0</v>
      </c>
      <c r="F397" s="64">
        <v>0</v>
      </c>
      <c r="G397" s="65">
        <v>0</v>
      </c>
      <c r="H397" s="66">
        <v>0</v>
      </c>
      <c r="I397" s="67">
        <v>0</v>
      </c>
      <c r="J397" s="68">
        <v>0</v>
      </c>
      <c r="K397" s="69">
        <v>0</v>
      </c>
      <c r="L397" s="70">
        <v>0</v>
      </c>
      <c r="M397" s="71">
        <v>0</v>
      </c>
      <c r="N397" s="72">
        <v>0</v>
      </c>
      <c r="O397" s="73">
        <v>0</v>
      </c>
      <c r="P397" s="4">
        <v>0</v>
      </c>
      <c r="Q397" s="74">
        <f t="shared" si="53"/>
        <v>0</v>
      </c>
      <c r="R397" s="80">
        <v>2</v>
      </c>
      <c r="S397" s="80">
        <f t="shared" si="51"/>
        <v>0</v>
      </c>
      <c r="T397" s="33">
        <f t="shared" si="52"/>
        <v>0</v>
      </c>
    </row>
    <row r="398" spans="2:20" ht="15" thickBot="1">
      <c r="B398" s="3" t="s">
        <v>220</v>
      </c>
      <c r="C398" s="61">
        <f t="shared" si="46"/>
        <v>0</v>
      </c>
      <c r="D398" s="62">
        <v>0</v>
      </c>
      <c r="E398" s="63">
        <v>0</v>
      </c>
      <c r="F398" s="64">
        <v>0</v>
      </c>
      <c r="G398" s="65">
        <v>0</v>
      </c>
      <c r="H398" s="66">
        <v>0</v>
      </c>
      <c r="I398" s="67">
        <v>0</v>
      </c>
      <c r="J398" s="68">
        <v>0</v>
      </c>
      <c r="K398" s="69">
        <v>0</v>
      </c>
      <c r="L398" s="70">
        <v>0</v>
      </c>
      <c r="M398" s="71">
        <v>0</v>
      </c>
      <c r="N398" s="72">
        <v>0</v>
      </c>
      <c r="O398" s="73">
        <v>0</v>
      </c>
      <c r="P398" s="4">
        <v>0</v>
      </c>
      <c r="Q398" s="74">
        <f t="shared" si="53"/>
        <v>0</v>
      </c>
      <c r="R398" s="80">
        <v>2</v>
      </c>
      <c r="S398" s="80">
        <f t="shared" si="51"/>
        <v>0</v>
      </c>
      <c r="T398" s="33">
        <f t="shared" si="52"/>
        <v>0</v>
      </c>
    </row>
    <row r="399" spans="2:20" ht="15" thickBot="1">
      <c r="B399" s="3" t="s">
        <v>222</v>
      </c>
      <c r="C399" s="61">
        <f t="shared" si="46"/>
        <v>0</v>
      </c>
      <c r="D399" s="62">
        <v>0</v>
      </c>
      <c r="E399" s="63">
        <v>0</v>
      </c>
      <c r="F399" s="64">
        <v>0</v>
      </c>
      <c r="G399" s="65">
        <v>0</v>
      </c>
      <c r="H399" s="66">
        <v>0</v>
      </c>
      <c r="I399" s="67">
        <v>0</v>
      </c>
      <c r="J399" s="68">
        <v>0</v>
      </c>
      <c r="K399" s="83">
        <v>0</v>
      </c>
      <c r="L399" s="70">
        <v>0</v>
      </c>
      <c r="M399" s="71">
        <v>0</v>
      </c>
      <c r="N399" s="72">
        <v>0</v>
      </c>
      <c r="O399" s="73">
        <v>0</v>
      </c>
      <c r="P399" s="4">
        <v>0</v>
      </c>
      <c r="Q399" s="74">
        <f t="shared" si="53"/>
        <v>0</v>
      </c>
      <c r="R399" s="80">
        <v>2</v>
      </c>
      <c r="S399" s="80">
        <f t="shared" si="51"/>
        <v>0</v>
      </c>
      <c r="T399" s="33">
        <f t="shared" si="52"/>
        <v>0</v>
      </c>
    </row>
    <row r="400" spans="2:20" ht="15" thickBot="1">
      <c r="B400" s="3" t="s">
        <v>631</v>
      </c>
      <c r="C400" s="61">
        <f t="shared" si="46"/>
        <v>0</v>
      </c>
      <c r="D400" s="62">
        <v>0</v>
      </c>
      <c r="E400" s="63">
        <v>0</v>
      </c>
      <c r="F400" s="64">
        <v>0</v>
      </c>
      <c r="G400" s="65">
        <v>0</v>
      </c>
      <c r="H400" s="66">
        <v>0</v>
      </c>
      <c r="I400" s="67">
        <v>0</v>
      </c>
      <c r="J400" s="68">
        <v>0</v>
      </c>
      <c r="K400" s="69">
        <v>0</v>
      </c>
      <c r="L400" s="70">
        <v>0</v>
      </c>
      <c r="M400" s="71">
        <v>0</v>
      </c>
      <c r="N400" s="72">
        <v>0</v>
      </c>
      <c r="O400" s="73">
        <v>0</v>
      </c>
      <c r="P400" s="4">
        <v>0</v>
      </c>
      <c r="Q400" s="74">
        <f t="shared" si="53"/>
        <v>0</v>
      </c>
      <c r="R400" s="75">
        <v>2</v>
      </c>
      <c r="S400" s="75">
        <f t="shared" si="51"/>
        <v>0</v>
      </c>
      <c r="T400" s="79">
        <f t="shared" si="52"/>
        <v>0</v>
      </c>
    </row>
    <row r="401" spans="2:20" ht="15" thickBot="1">
      <c r="B401" s="3" t="s">
        <v>644</v>
      </c>
      <c r="C401" s="61">
        <f t="shared" si="46"/>
        <v>0</v>
      </c>
      <c r="D401" s="62">
        <v>0</v>
      </c>
      <c r="E401" s="63">
        <v>0</v>
      </c>
      <c r="F401" s="64">
        <v>0</v>
      </c>
      <c r="G401" s="65">
        <v>0</v>
      </c>
      <c r="H401" s="66">
        <v>0</v>
      </c>
      <c r="I401" s="67">
        <v>0</v>
      </c>
      <c r="J401" s="68">
        <v>0</v>
      </c>
      <c r="K401" s="69">
        <v>0</v>
      </c>
      <c r="L401" s="70">
        <v>0</v>
      </c>
      <c r="M401" s="71">
        <v>0</v>
      </c>
      <c r="N401" s="72">
        <v>0</v>
      </c>
      <c r="O401" s="73">
        <v>0</v>
      </c>
      <c r="P401" s="4">
        <v>0</v>
      </c>
      <c r="Q401" s="74">
        <f t="shared" si="53"/>
        <v>0</v>
      </c>
      <c r="R401" s="75">
        <v>2</v>
      </c>
      <c r="S401" s="75">
        <f t="shared" si="51"/>
        <v>0</v>
      </c>
      <c r="T401" s="33">
        <f t="shared" si="52"/>
        <v>0</v>
      </c>
    </row>
    <row r="402" spans="2:20" ht="15" thickBot="1">
      <c r="B402" s="3" t="s">
        <v>224</v>
      </c>
      <c r="C402" s="61">
        <f t="shared" si="46"/>
        <v>0</v>
      </c>
      <c r="D402" s="62">
        <v>0</v>
      </c>
      <c r="E402" s="63">
        <v>0</v>
      </c>
      <c r="F402" s="64">
        <v>0</v>
      </c>
      <c r="G402" s="65">
        <v>0</v>
      </c>
      <c r="H402" s="66">
        <v>0</v>
      </c>
      <c r="I402" s="67">
        <v>0</v>
      </c>
      <c r="J402" s="68">
        <v>0</v>
      </c>
      <c r="K402" s="83">
        <v>0</v>
      </c>
      <c r="L402" s="70">
        <v>0</v>
      </c>
      <c r="M402" s="71">
        <v>0</v>
      </c>
      <c r="N402" s="72">
        <v>0</v>
      </c>
      <c r="O402" s="73">
        <v>0</v>
      </c>
      <c r="P402" s="4">
        <v>0</v>
      </c>
      <c r="Q402" s="74">
        <f t="shared" si="53"/>
        <v>0</v>
      </c>
      <c r="R402" s="80">
        <v>2</v>
      </c>
      <c r="S402" s="80">
        <f t="shared" si="51"/>
        <v>0</v>
      </c>
      <c r="T402" s="33">
        <f t="shared" si="52"/>
        <v>0</v>
      </c>
    </row>
    <row r="403" spans="2:20" ht="15" thickBot="1">
      <c r="B403" s="3" t="s">
        <v>572</v>
      </c>
      <c r="C403" s="61">
        <f t="shared" si="46"/>
        <v>0</v>
      </c>
      <c r="D403" s="62">
        <v>0</v>
      </c>
      <c r="E403" s="63">
        <v>0</v>
      </c>
      <c r="F403" s="64">
        <v>0</v>
      </c>
      <c r="G403" s="65">
        <v>0</v>
      </c>
      <c r="H403" s="66">
        <v>0</v>
      </c>
      <c r="I403" s="67">
        <v>0</v>
      </c>
      <c r="J403" s="68">
        <v>0</v>
      </c>
      <c r="K403" s="69">
        <v>0</v>
      </c>
      <c r="L403" s="70">
        <v>0</v>
      </c>
      <c r="M403" s="71">
        <v>0</v>
      </c>
      <c r="N403" s="72">
        <v>0</v>
      </c>
      <c r="O403" s="73">
        <v>0</v>
      </c>
      <c r="P403" s="4">
        <v>0</v>
      </c>
      <c r="Q403" s="74">
        <f t="shared" si="53"/>
        <v>0</v>
      </c>
      <c r="R403" s="80">
        <v>2</v>
      </c>
      <c r="S403" s="80">
        <f t="shared" si="51"/>
        <v>0</v>
      </c>
      <c r="T403" s="79">
        <f t="shared" si="52"/>
        <v>0</v>
      </c>
    </row>
    <row r="404" spans="2:20" ht="15" thickBot="1">
      <c r="B404" s="3" t="s">
        <v>226</v>
      </c>
      <c r="C404" s="61">
        <f t="shared" si="46"/>
        <v>0</v>
      </c>
      <c r="D404" s="62">
        <v>0</v>
      </c>
      <c r="E404" s="63">
        <v>0</v>
      </c>
      <c r="F404" s="64">
        <v>0</v>
      </c>
      <c r="G404" s="65">
        <v>0</v>
      </c>
      <c r="H404" s="66">
        <v>0</v>
      </c>
      <c r="I404" s="67">
        <v>0</v>
      </c>
      <c r="J404" s="68">
        <v>0</v>
      </c>
      <c r="K404" s="69">
        <v>0</v>
      </c>
      <c r="L404" s="70">
        <v>0</v>
      </c>
      <c r="M404" s="71">
        <v>0</v>
      </c>
      <c r="N404" s="72">
        <v>0</v>
      </c>
      <c r="O404" s="73">
        <v>0</v>
      </c>
      <c r="P404" s="4">
        <v>0</v>
      </c>
      <c r="Q404" s="74">
        <f t="shared" si="53"/>
        <v>0</v>
      </c>
      <c r="R404" s="80">
        <v>2</v>
      </c>
      <c r="S404" s="80">
        <f t="shared" si="51"/>
        <v>0</v>
      </c>
      <c r="T404" s="33">
        <f t="shared" si="52"/>
        <v>0</v>
      </c>
    </row>
    <row r="405" spans="2:20" ht="15" thickBot="1">
      <c r="B405" s="3" t="s">
        <v>228</v>
      </c>
      <c r="C405" s="61">
        <f t="shared" si="46"/>
        <v>0</v>
      </c>
      <c r="D405" s="62">
        <v>0</v>
      </c>
      <c r="E405" s="63">
        <v>0</v>
      </c>
      <c r="F405" s="64">
        <v>0</v>
      </c>
      <c r="G405" s="65">
        <v>0</v>
      </c>
      <c r="H405" s="66">
        <v>0</v>
      </c>
      <c r="I405" s="67">
        <v>0</v>
      </c>
      <c r="J405" s="68">
        <v>0</v>
      </c>
      <c r="K405" s="69">
        <v>0</v>
      </c>
      <c r="L405" s="70">
        <v>0</v>
      </c>
      <c r="M405" s="71">
        <v>0</v>
      </c>
      <c r="N405" s="72">
        <v>0</v>
      </c>
      <c r="O405" s="73">
        <v>0</v>
      </c>
      <c r="P405" s="4">
        <v>0</v>
      </c>
      <c r="Q405" s="74">
        <f t="shared" si="53"/>
        <v>0</v>
      </c>
      <c r="R405" s="80">
        <v>2</v>
      </c>
      <c r="S405" s="80">
        <f t="shared" si="51"/>
        <v>0</v>
      </c>
      <c r="T405" s="33">
        <f t="shared" si="52"/>
        <v>0</v>
      </c>
    </row>
    <row r="406" spans="2:20" ht="15" thickBot="1">
      <c r="B406" s="3" t="s">
        <v>689</v>
      </c>
      <c r="C406" s="61">
        <f t="shared" si="46"/>
        <v>0</v>
      </c>
      <c r="D406" s="62">
        <v>0</v>
      </c>
      <c r="E406" s="63">
        <v>0</v>
      </c>
      <c r="F406" s="64">
        <v>0</v>
      </c>
      <c r="G406" s="65">
        <v>0</v>
      </c>
      <c r="H406" s="66">
        <v>0</v>
      </c>
      <c r="I406" s="67">
        <v>0</v>
      </c>
      <c r="J406" s="68">
        <v>0</v>
      </c>
      <c r="K406" s="69">
        <v>0</v>
      </c>
      <c r="L406" s="70">
        <v>0</v>
      </c>
      <c r="M406" s="71">
        <v>0</v>
      </c>
      <c r="N406" s="72">
        <v>0</v>
      </c>
      <c r="O406" s="73">
        <v>0</v>
      </c>
      <c r="P406" s="4">
        <v>0</v>
      </c>
      <c r="Q406" s="74">
        <f t="shared" si="53"/>
        <v>0</v>
      </c>
      <c r="R406" s="80">
        <v>2</v>
      </c>
      <c r="S406" s="80">
        <f t="shared" si="51"/>
        <v>0</v>
      </c>
      <c r="T406" s="33">
        <f t="shared" si="52"/>
        <v>0</v>
      </c>
    </row>
    <row r="407" spans="2:20" ht="15" thickBot="1">
      <c r="B407" s="3" t="s">
        <v>623</v>
      </c>
      <c r="C407" s="61">
        <f t="shared" si="46"/>
        <v>0</v>
      </c>
      <c r="D407" s="62">
        <v>0</v>
      </c>
      <c r="E407" s="63">
        <v>0</v>
      </c>
      <c r="F407" s="64">
        <v>0</v>
      </c>
      <c r="G407" s="65">
        <v>0</v>
      </c>
      <c r="H407" s="66">
        <v>0</v>
      </c>
      <c r="I407" s="67">
        <v>0</v>
      </c>
      <c r="J407" s="68">
        <v>0</v>
      </c>
      <c r="K407" s="69">
        <v>0</v>
      </c>
      <c r="L407" s="70">
        <v>0</v>
      </c>
      <c r="M407" s="71">
        <v>0</v>
      </c>
      <c r="N407" s="72">
        <v>0</v>
      </c>
      <c r="O407" s="73">
        <v>0</v>
      </c>
      <c r="P407" s="4">
        <v>0</v>
      </c>
      <c r="Q407" s="74">
        <f t="shared" si="53"/>
        <v>0</v>
      </c>
      <c r="R407" s="80">
        <v>2</v>
      </c>
      <c r="S407" s="80">
        <f t="shared" si="51"/>
        <v>0</v>
      </c>
      <c r="T407" s="76">
        <f t="shared" si="52"/>
        <v>0</v>
      </c>
    </row>
    <row r="408" spans="2:20" ht="15" thickBot="1">
      <c r="B408" s="3" t="s">
        <v>668</v>
      </c>
      <c r="C408" s="61">
        <f t="shared" si="46"/>
        <v>0</v>
      </c>
      <c r="D408" s="62">
        <v>0</v>
      </c>
      <c r="E408" s="63">
        <v>0</v>
      </c>
      <c r="F408" s="64">
        <v>0</v>
      </c>
      <c r="G408" s="65">
        <v>0</v>
      </c>
      <c r="H408" s="66">
        <v>0</v>
      </c>
      <c r="I408" s="67">
        <v>0</v>
      </c>
      <c r="J408" s="68">
        <v>0</v>
      </c>
      <c r="K408" s="69">
        <v>0</v>
      </c>
      <c r="L408" s="70">
        <v>0</v>
      </c>
      <c r="M408" s="71">
        <v>0</v>
      </c>
      <c r="N408" s="72">
        <v>0</v>
      </c>
      <c r="O408" s="73">
        <v>0</v>
      </c>
      <c r="P408" s="4">
        <v>0</v>
      </c>
      <c r="Q408" s="74">
        <f t="shared" si="53"/>
        <v>0</v>
      </c>
      <c r="R408" s="80">
        <v>2</v>
      </c>
      <c r="S408" s="80">
        <f t="shared" si="51"/>
        <v>0</v>
      </c>
      <c r="T408" s="33">
        <f t="shared" si="52"/>
        <v>0</v>
      </c>
    </row>
    <row r="409" spans="2:20" ht="15" thickBot="1">
      <c r="B409" s="3" t="s">
        <v>229</v>
      </c>
      <c r="C409" s="61">
        <f t="shared" si="46"/>
        <v>0</v>
      </c>
      <c r="D409" s="62">
        <v>0</v>
      </c>
      <c r="E409" s="63">
        <v>0</v>
      </c>
      <c r="F409" s="64">
        <v>0</v>
      </c>
      <c r="G409" s="65">
        <v>0</v>
      </c>
      <c r="H409" s="66">
        <v>0</v>
      </c>
      <c r="I409" s="67">
        <v>0</v>
      </c>
      <c r="J409" s="68">
        <v>0</v>
      </c>
      <c r="K409" s="69">
        <v>0</v>
      </c>
      <c r="L409" s="70">
        <v>0</v>
      </c>
      <c r="M409" s="71">
        <v>0</v>
      </c>
      <c r="N409" s="72">
        <v>0</v>
      </c>
      <c r="O409" s="73">
        <v>0</v>
      </c>
      <c r="P409" s="4">
        <v>0</v>
      </c>
      <c r="Q409" s="74">
        <f t="shared" si="53"/>
        <v>0</v>
      </c>
      <c r="R409" s="80">
        <v>2</v>
      </c>
      <c r="S409" s="80">
        <f t="shared" si="51"/>
        <v>0</v>
      </c>
      <c r="T409" s="33">
        <f t="shared" si="52"/>
        <v>0</v>
      </c>
    </row>
    <row r="410" spans="2:20" ht="15" thickBot="1">
      <c r="B410" s="3" t="s">
        <v>230</v>
      </c>
      <c r="C410" s="61">
        <f t="shared" si="46"/>
        <v>0</v>
      </c>
      <c r="D410" s="62">
        <v>0</v>
      </c>
      <c r="E410" s="63">
        <v>0</v>
      </c>
      <c r="F410" s="64">
        <v>0</v>
      </c>
      <c r="G410" s="65">
        <v>0</v>
      </c>
      <c r="H410" s="66">
        <v>0</v>
      </c>
      <c r="I410" s="67">
        <v>0</v>
      </c>
      <c r="J410" s="68">
        <v>0</v>
      </c>
      <c r="K410" s="69">
        <v>0</v>
      </c>
      <c r="L410" s="70">
        <v>0</v>
      </c>
      <c r="M410" s="71">
        <v>0</v>
      </c>
      <c r="N410" s="72">
        <v>0</v>
      </c>
      <c r="O410" s="73">
        <v>0</v>
      </c>
      <c r="P410" s="4">
        <v>0</v>
      </c>
      <c r="Q410" s="74">
        <f t="shared" si="53"/>
        <v>0</v>
      </c>
      <c r="R410" s="80">
        <v>2</v>
      </c>
      <c r="S410" s="80">
        <f t="shared" si="51"/>
        <v>0</v>
      </c>
      <c r="T410" s="33">
        <f t="shared" si="52"/>
        <v>0</v>
      </c>
    </row>
    <row r="411" spans="2:20" ht="15" thickBot="1">
      <c r="B411" s="3" t="s">
        <v>232</v>
      </c>
      <c r="C411" s="61">
        <f t="shared" si="46"/>
        <v>0</v>
      </c>
      <c r="D411" s="62">
        <v>0</v>
      </c>
      <c r="E411" s="63">
        <v>0</v>
      </c>
      <c r="F411" s="64">
        <v>0</v>
      </c>
      <c r="G411" s="65">
        <v>0</v>
      </c>
      <c r="H411" s="66">
        <v>0</v>
      </c>
      <c r="I411" s="67">
        <v>0</v>
      </c>
      <c r="J411" s="68">
        <v>0</v>
      </c>
      <c r="K411" s="83">
        <v>0</v>
      </c>
      <c r="L411" s="70">
        <v>0</v>
      </c>
      <c r="M411" s="71">
        <v>0</v>
      </c>
      <c r="N411" s="72">
        <v>0</v>
      </c>
      <c r="O411" s="73">
        <v>0</v>
      </c>
      <c r="P411" s="4">
        <v>0</v>
      </c>
      <c r="Q411" s="74">
        <f t="shared" si="53"/>
        <v>0</v>
      </c>
      <c r="R411" s="80">
        <v>2</v>
      </c>
      <c r="S411" s="80">
        <f t="shared" si="51"/>
        <v>0</v>
      </c>
      <c r="T411" s="33">
        <f t="shared" si="52"/>
        <v>0</v>
      </c>
    </row>
    <row r="412" spans="2:20" ht="15" thickBot="1">
      <c r="B412" s="3" t="s">
        <v>234</v>
      </c>
      <c r="C412" s="61">
        <f t="shared" si="46"/>
        <v>0</v>
      </c>
      <c r="D412" s="62">
        <v>0</v>
      </c>
      <c r="E412" s="63">
        <v>0</v>
      </c>
      <c r="F412" s="64">
        <v>0</v>
      </c>
      <c r="G412" s="65">
        <v>0</v>
      </c>
      <c r="H412" s="66">
        <v>0</v>
      </c>
      <c r="I412" s="67">
        <v>0</v>
      </c>
      <c r="J412" s="68">
        <v>0</v>
      </c>
      <c r="K412" s="69">
        <v>0</v>
      </c>
      <c r="L412" s="70">
        <v>0</v>
      </c>
      <c r="M412" s="71">
        <v>0</v>
      </c>
      <c r="N412" s="72">
        <v>0</v>
      </c>
      <c r="O412" s="73">
        <v>0</v>
      </c>
      <c r="P412" s="4">
        <v>0</v>
      </c>
      <c r="Q412" s="74">
        <f t="shared" si="53"/>
        <v>0</v>
      </c>
      <c r="R412" s="80">
        <v>2</v>
      </c>
      <c r="S412" s="80">
        <f t="shared" si="51"/>
        <v>0</v>
      </c>
      <c r="T412" s="77">
        <f t="shared" si="52"/>
        <v>0</v>
      </c>
    </row>
    <row r="413" spans="2:20" ht="15" thickBot="1">
      <c r="B413" s="3" t="s">
        <v>235</v>
      </c>
      <c r="C413" s="61">
        <f t="shared" si="46"/>
        <v>0</v>
      </c>
      <c r="D413" s="62">
        <v>0</v>
      </c>
      <c r="E413" s="63">
        <v>0</v>
      </c>
      <c r="F413" s="64">
        <v>0</v>
      </c>
      <c r="G413" s="65">
        <v>0</v>
      </c>
      <c r="H413" s="66">
        <v>0</v>
      </c>
      <c r="I413" s="67">
        <v>0</v>
      </c>
      <c r="J413" s="68">
        <v>0</v>
      </c>
      <c r="K413" s="69">
        <v>0</v>
      </c>
      <c r="L413" s="70">
        <v>0</v>
      </c>
      <c r="M413" s="71">
        <v>0</v>
      </c>
      <c r="N413" s="72">
        <v>0</v>
      </c>
      <c r="O413" s="73">
        <v>0</v>
      </c>
      <c r="P413" s="4">
        <v>0</v>
      </c>
      <c r="Q413" s="74">
        <f t="shared" si="53"/>
        <v>0</v>
      </c>
      <c r="R413" s="75">
        <v>2</v>
      </c>
      <c r="S413" s="75">
        <f t="shared" si="51"/>
        <v>0</v>
      </c>
      <c r="T413" s="33">
        <f t="shared" si="52"/>
        <v>0</v>
      </c>
    </row>
    <row r="414" spans="2:20" ht="15" thickBot="1">
      <c r="B414" s="3" t="s">
        <v>490</v>
      </c>
      <c r="C414" s="61">
        <f t="shared" si="46"/>
        <v>0</v>
      </c>
      <c r="D414" s="62">
        <v>0</v>
      </c>
      <c r="E414" s="63">
        <v>0</v>
      </c>
      <c r="F414" s="64">
        <v>0</v>
      </c>
      <c r="G414" s="65">
        <v>0</v>
      </c>
      <c r="H414" s="66">
        <v>0</v>
      </c>
      <c r="I414" s="67">
        <v>0</v>
      </c>
      <c r="J414" s="68">
        <v>0</v>
      </c>
      <c r="K414" s="69">
        <v>0</v>
      </c>
      <c r="L414" s="70">
        <v>0</v>
      </c>
      <c r="M414" s="71">
        <v>0</v>
      </c>
      <c r="N414" s="72">
        <v>0</v>
      </c>
      <c r="O414" s="73">
        <v>0</v>
      </c>
      <c r="P414" s="4">
        <v>0</v>
      </c>
      <c r="Q414" s="74">
        <f t="shared" si="53"/>
        <v>0</v>
      </c>
      <c r="R414" s="80">
        <v>2</v>
      </c>
      <c r="S414" s="80">
        <f t="shared" si="51"/>
        <v>0</v>
      </c>
      <c r="T414" s="33">
        <f t="shared" si="52"/>
        <v>0</v>
      </c>
    </row>
    <row r="415" spans="2:20" ht="15" thickBot="1">
      <c r="B415" s="3" t="s">
        <v>236</v>
      </c>
      <c r="C415" s="61">
        <f t="shared" si="46"/>
        <v>0</v>
      </c>
      <c r="D415" s="62">
        <v>0</v>
      </c>
      <c r="E415" s="63">
        <v>0</v>
      </c>
      <c r="F415" s="64">
        <v>0</v>
      </c>
      <c r="G415" s="65">
        <v>0</v>
      </c>
      <c r="H415" s="66">
        <v>0</v>
      </c>
      <c r="I415" s="67">
        <v>0</v>
      </c>
      <c r="J415" s="68">
        <v>0</v>
      </c>
      <c r="K415" s="69">
        <v>0</v>
      </c>
      <c r="L415" s="70">
        <v>0</v>
      </c>
      <c r="M415" s="71">
        <v>0</v>
      </c>
      <c r="N415" s="72">
        <v>0</v>
      </c>
      <c r="O415" s="73">
        <v>0</v>
      </c>
      <c r="P415" s="4">
        <v>0</v>
      </c>
      <c r="Q415" s="74">
        <f t="shared" si="53"/>
        <v>0</v>
      </c>
      <c r="R415" s="80">
        <v>2</v>
      </c>
      <c r="S415" s="80">
        <f aca="true" t="shared" si="54" ref="S415:S446">Q415*R415</f>
        <v>0</v>
      </c>
      <c r="T415" s="33">
        <f t="shared" si="52"/>
        <v>0</v>
      </c>
    </row>
    <row r="416" spans="1:20" s="84" customFormat="1" ht="15" thickBot="1">
      <c r="A416" s="8"/>
      <c r="B416" s="3" t="s">
        <v>562</v>
      </c>
      <c r="C416" s="61">
        <f t="shared" si="46"/>
        <v>0</v>
      </c>
      <c r="D416" s="62">
        <v>0</v>
      </c>
      <c r="E416" s="63">
        <v>0</v>
      </c>
      <c r="F416" s="64">
        <v>0</v>
      </c>
      <c r="G416" s="65">
        <v>0</v>
      </c>
      <c r="H416" s="66">
        <v>0</v>
      </c>
      <c r="I416" s="67">
        <v>0</v>
      </c>
      <c r="J416" s="68">
        <v>0</v>
      </c>
      <c r="K416" s="69">
        <v>0</v>
      </c>
      <c r="L416" s="70">
        <v>0</v>
      </c>
      <c r="M416" s="71">
        <v>0</v>
      </c>
      <c r="N416" s="72">
        <v>0</v>
      </c>
      <c r="O416" s="73">
        <v>0</v>
      </c>
      <c r="P416" s="4">
        <v>0</v>
      </c>
      <c r="Q416" s="74">
        <f t="shared" si="53"/>
        <v>0</v>
      </c>
      <c r="R416" s="80">
        <v>2</v>
      </c>
      <c r="S416" s="80">
        <f t="shared" si="54"/>
        <v>0</v>
      </c>
      <c r="T416" s="76">
        <f t="shared" si="52"/>
        <v>0</v>
      </c>
    </row>
    <row r="417" spans="2:20" ht="15" thickBot="1">
      <c r="B417" s="3" t="s">
        <v>237</v>
      </c>
      <c r="C417" s="61">
        <f t="shared" si="46"/>
        <v>0</v>
      </c>
      <c r="D417" s="62">
        <v>0</v>
      </c>
      <c r="E417" s="63">
        <v>0</v>
      </c>
      <c r="F417" s="64">
        <v>0</v>
      </c>
      <c r="G417" s="65">
        <v>0</v>
      </c>
      <c r="H417" s="66">
        <v>0</v>
      </c>
      <c r="I417" s="67">
        <v>0</v>
      </c>
      <c r="J417" s="68">
        <v>0</v>
      </c>
      <c r="K417" s="69">
        <v>0</v>
      </c>
      <c r="L417" s="70">
        <v>0</v>
      </c>
      <c r="M417" s="71">
        <v>0</v>
      </c>
      <c r="N417" s="72">
        <v>0</v>
      </c>
      <c r="O417" s="73">
        <v>0</v>
      </c>
      <c r="P417" s="4">
        <v>0</v>
      </c>
      <c r="Q417" s="74">
        <f t="shared" si="53"/>
        <v>0</v>
      </c>
      <c r="R417" s="80">
        <v>2</v>
      </c>
      <c r="S417" s="80">
        <f t="shared" si="54"/>
        <v>0</v>
      </c>
      <c r="T417" s="33">
        <f t="shared" si="52"/>
        <v>0</v>
      </c>
    </row>
    <row r="418" spans="2:20" ht="15" thickBot="1">
      <c r="B418" s="3" t="s">
        <v>238</v>
      </c>
      <c r="C418" s="61">
        <f t="shared" si="46"/>
        <v>0</v>
      </c>
      <c r="D418" s="62">
        <v>0</v>
      </c>
      <c r="E418" s="63">
        <v>0</v>
      </c>
      <c r="F418" s="64">
        <v>0</v>
      </c>
      <c r="G418" s="65">
        <v>0</v>
      </c>
      <c r="H418" s="66">
        <v>0</v>
      </c>
      <c r="I418" s="67">
        <v>0</v>
      </c>
      <c r="J418" s="68">
        <v>0</v>
      </c>
      <c r="K418" s="69">
        <v>0</v>
      </c>
      <c r="L418" s="70">
        <v>0</v>
      </c>
      <c r="M418" s="71">
        <v>0</v>
      </c>
      <c r="N418" s="72">
        <v>0</v>
      </c>
      <c r="O418" s="73">
        <v>0</v>
      </c>
      <c r="P418" s="4">
        <v>0</v>
      </c>
      <c r="Q418" s="74">
        <f t="shared" si="53"/>
        <v>0</v>
      </c>
      <c r="R418" s="80">
        <v>2</v>
      </c>
      <c r="S418" s="80">
        <f t="shared" si="54"/>
        <v>0</v>
      </c>
      <c r="T418" s="33">
        <f t="shared" si="52"/>
        <v>0</v>
      </c>
    </row>
    <row r="419" spans="2:20" ht="15" thickBot="1">
      <c r="B419" s="3" t="s">
        <v>240</v>
      </c>
      <c r="C419" s="61">
        <f t="shared" si="46"/>
        <v>0</v>
      </c>
      <c r="D419" s="62">
        <v>0</v>
      </c>
      <c r="E419" s="63">
        <v>0</v>
      </c>
      <c r="F419" s="64">
        <v>0</v>
      </c>
      <c r="G419" s="65">
        <v>0</v>
      </c>
      <c r="H419" s="66">
        <v>0</v>
      </c>
      <c r="I419" s="67">
        <v>0</v>
      </c>
      <c r="J419" s="68">
        <v>0</v>
      </c>
      <c r="K419" s="69">
        <v>0</v>
      </c>
      <c r="L419" s="70">
        <v>0</v>
      </c>
      <c r="M419" s="71">
        <v>0</v>
      </c>
      <c r="N419" s="72">
        <v>0</v>
      </c>
      <c r="O419" s="73">
        <v>0</v>
      </c>
      <c r="P419" s="4">
        <v>0</v>
      </c>
      <c r="Q419" s="74">
        <f t="shared" si="53"/>
        <v>0</v>
      </c>
      <c r="R419" s="80">
        <v>2</v>
      </c>
      <c r="S419" s="80">
        <f t="shared" si="54"/>
        <v>0</v>
      </c>
      <c r="T419" s="33">
        <f t="shared" si="52"/>
        <v>0</v>
      </c>
    </row>
    <row r="420" spans="2:20" ht="15" thickBot="1">
      <c r="B420" s="3" t="s">
        <v>242</v>
      </c>
      <c r="C420" s="61">
        <f t="shared" si="46"/>
        <v>0</v>
      </c>
      <c r="D420" s="62">
        <v>0</v>
      </c>
      <c r="E420" s="63">
        <v>0</v>
      </c>
      <c r="F420" s="64">
        <v>0</v>
      </c>
      <c r="G420" s="65">
        <v>0</v>
      </c>
      <c r="H420" s="66">
        <v>0</v>
      </c>
      <c r="I420" s="67">
        <v>0</v>
      </c>
      <c r="J420" s="68">
        <v>0</v>
      </c>
      <c r="K420" s="69">
        <v>0</v>
      </c>
      <c r="L420" s="70">
        <v>0</v>
      </c>
      <c r="M420" s="71">
        <v>0</v>
      </c>
      <c r="N420" s="72">
        <v>0</v>
      </c>
      <c r="O420" s="73">
        <v>0</v>
      </c>
      <c r="P420" s="4">
        <v>0</v>
      </c>
      <c r="Q420" s="74">
        <f t="shared" si="53"/>
        <v>0</v>
      </c>
      <c r="R420" s="80">
        <v>2</v>
      </c>
      <c r="S420" s="80">
        <f t="shared" si="54"/>
        <v>0</v>
      </c>
      <c r="T420" s="33">
        <f t="shared" si="52"/>
        <v>0</v>
      </c>
    </row>
    <row r="421" spans="2:20" ht="15" thickBot="1">
      <c r="B421" s="3" t="s">
        <v>243</v>
      </c>
      <c r="C421" s="61">
        <f t="shared" si="46"/>
        <v>0</v>
      </c>
      <c r="D421" s="62">
        <v>0</v>
      </c>
      <c r="E421" s="63">
        <v>0</v>
      </c>
      <c r="F421" s="64">
        <v>0</v>
      </c>
      <c r="G421" s="65">
        <v>0</v>
      </c>
      <c r="H421" s="66">
        <v>0</v>
      </c>
      <c r="I421" s="67">
        <v>0</v>
      </c>
      <c r="J421" s="68">
        <v>0</v>
      </c>
      <c r="K421" s="69">
        <v>0</v>
      </c>
      <c r="L421" s="70">
        <v>0</v>
      </c>
      <c r="M421" s="71">
        <v>0</v>
      </c>
      <c r="N421" s="72">
        <v>0</v>
      </c>
      <c r="O421" s="73">
        <v>0</v>
      </c>
      <c r="P421" s="4">
        <v>0</v>
      </c>
      <c r="Q421" s="74">
        <f t="shared" si="53"/>
        <v>0</v>
      </c>
      <c r="R421" s="80">
        <v>2</v>
      </c>
      <c r="S421" s="80">
        <f t="shared" si="54"/>
        <v>0</v>
      </c>
      <c r="T421" s="33">
        <f t="shared" si="52"/>
        <v>0</v>
      </c>
    </row>
    <row r="422" spans="2:20" ht="15" thickBot="1">
      <c r="B422" s="3" t="s">
        <v>245</v>
      </c>
      <c r="C422" s="61">
        <f t="shared" si="46"/>
        <v>0</v>
      </c>
      <c r="D422" s="62">
        <v>0</v>
      </c>
      <c r="E422" s="63">
        <v>0</v>
      </c>
      <c r="F422" s="64">
        <v>0</v>
      </c>
      <c r="G422" s="65">
        <v>0</v>
      </c>
      <c r="H422" s="66">
        <v>0</v>
      </c>
      <c r="I422" s="67">
        <v>0</v>
      </c>
      <c r="J422" s="68">
        <v>0</v>
      </c>
      <c r="K422" s="69">
        <v>0</v>
      </c>
      <c r="L422" s="70">
        <v>0</v>
      </c>
      <c r="M422" s="71">
        <v>0</v>
      </c>
      <c r="N422" s="72">
        <v>0</v>
      </c>
      <c r="O422" s="73">
        <v>0</v>
      </c>
      <c r="P422" s="4">
        <v>0</v>
      </c>
      <c r="Q422" s="74">
        <f aca="true" t="shared" si="55" ref="Q422:Q453">SUM(D422:P422)</f>
        <v>0</v>
      </c>
      <c r="R422" s="80">
        <v>2</v>
      </c>
      <c r="S422" s="80">
        <f t="shared" si="54"/>
        <v>0</v>
      </c>
      <c r="T422" s="33">
        <f t="shared" si="52"/>
        <v>0</v>
      </c>
    </row>
    <row r="423" spans="2:20" ht="15" thickBot="1">
      <c r="B423" s="3" t="s">
        <v>653</v>
      </c>
      <c r="C423" s="61">
        <f t="shared" si="46"/>
        <v>0</v>
      </c>
      <c r="D423" s="62">
        <v>0</v>
      </c>
      <c r="E423" s="63">
        <v>0</v>
      </c>
      <c r="F423" s="64">
        <v>0</v>
      </c>
      <c r="G423" s="65">
        <v>0</v>
      </c>
      <c r="H423" s="66">
        <v>0</v>
      </c>
      <c r="I423" s="67">
        <v>0</v>
      </c>
      <c r="J423" s="68">
        <v>0</v>
      </c>
      <c r="K423" s="69">
        <v>0</v>
      </c>
      <c r="L423" s="70">
        <v>0</v>
      </c>
      <c r="M423" s="71">
        <v>0</v>
      </c>
      <c r="N423" s="72">
        <v>0</v>
      </c>
      <c r="O423" s="73">
        <v>0</v>
      </c>
      <c r="P423" s="4">
        <v>0</v>
      </c>
      <c r="Q423" s="74">
        <f t="shared" si="55"/>
        <v>0</v>
      </c>
      <c r="R423" s="80">
        <v>2</v>
      </c>
      <c r="S423" s="80">
        <f t="shared" si="54"/>
        <v>0</v>
      </c>
      <c r="T423" s="76">
        <f t="shared" si="52"/>
        <v>0</v>
      </c>
    </row>
    <row r="424" spans="2:20" ht="15" thickBot="1">
      <c r="B424" s="3" t="s">
        <v>540</v>
      </c>
      <c r="C424" s="61">
        <f t="shared" si="46"/>
        <v>0</v>
      </c>
      <c r="D424" s="62">
        <v>0</v>
      </c>
      <c r="E424" s="63">
        <v>0</v>
      </c>
      <c r="F424" s="64">
        <v>0</v>
      </c>
      <c r="G424" s="65">
        <v>0</v>
      </c>
      <c r="H424" s="66">
        <v>0</v>
      </c>
      <c r="I424" s="67">
        <v>0</v>
      </c>
      <c r="J424" s="68">
        <v>0</v>
      </c>
      <c r="K424" s="69">
        <v>0</v>
      </c>
      <c r="L424" s="70">
        <v>0</v>
      </c>
      <c r="M424" s="71">
        <v>0</v>
      </c>
      <c r="N424" s="72">
        <v>0</v>
      </c>
      <c r="O424" s="73">
        <v>0</v>
      </c>
      <c r="P424" s="4">
        <v>0</v>
      </c>
      <c r="Q424" s="74">
        <f t="shared" si="55"/>
        <v>0</v>
      </c>
      <c r="R424" s="80">
        <v>2</v>
      </c>
      <c r="S424" s="80">
        <f t="shared" si="54"/>
        <v>0</v>
      </c>
      <c r="T424" s="33">
        <f t="shared" si="52"/>
        <v>0</v>
      </c>
    </row>
    <row r="425" spans="2:20" ht="15" thickBot="1">
      <c r="B425" s="3" t="s">
        <v>669</v>
      </c>
      <c r="C425" s="61">
        <f t="shared" si="46"/>
        <v>0</v>
      </c>
      <c r="D425" s="62">
        <v>0</v>
      </c>
      <c r="E425" s="63">
        <v>0</v>
      </c>
      <c r="F425" s="64">
        <v>0</v>
      </c>
      <c r="G425" s="65">
        <v>0</v>
      </c>
      <c r="H425" s="66">
        <v>0</v>
      </c>
      <c r="I425" s="67">
        <v>0</v>
      </c>
      <c r="J425" s="68">
        <v>0</v>
      </c>
      <c r="K425" s="69">
        <v>0</v>
      </c>
      <c r="L425" s="70">
        <v>0</v>
      </c>
      <c r="M425" s="71">
        <v>0</v>
      </c>
      <c r="N425" s="72">
        <v>0</v>
      </c>
      <c r="O425" s="73">
        <v>0</v>
      </c>
      <c r="P425" s="4">
        <v>0</v>
      </c>
      <c r="Q425" s="74">
        <f t="shared" si="55"/>
        <v>0</v>
      </c>
      <c r="R425" s="80">
        <v>2</v>
      </c>
      <c r="S425" s="80">
        <f t="shared" si="54"/>
        <v>0</v>
      </c>
      <c r="T425" s="33">
        <f t="shared" si="52"/>
        <v>0</v>
      </c>
    </row>
    <row r="426" spans="2:20" ht="15" thickBot="1">
      <c r="B426" s="3" t="s">
        <v>586</v>
      </c>
      <c r="C426" s="61">
        <f t="shared" si="46"/>
        <v>0</v>
      </c>
      <c r="D426" s="62">
        <v>0</v>
      </c>
      <c r="E426" s="63">
        <v>0</v>
      </c>
      <c r="F426" s="64">
        <v>0</v>
      </c>
      <c r="G426" s="65">
        <v>0</v>
      </c>
      <c r="H426" s="66">
        <v>0</v>
      </c>
      <c r="I426" s="67">
        <v>0</v>
      </c>
      <c r="J426" s="68">
        <v>0</v>
      </c>
      <c r="K426" s="69">
        <v>0</v>
      </c>
      <c r="L426" s="70">
        <v>0</v>
      </c>
      <c r="M426" s="71">
        <v>0</v>
      </c>
      <c r="N426" s="72">
        <v>0</v>
      </c>
      <c r="O426" s="73">
        <v>0</v>
      </c>
      <c r="P426" s="4">
        <v>0</v>
      </c>
      <c r="Q426" s="74">
        <f t="shared" si="55"/>
        <v>0</v>
      </c>
      <c r="R426" s="80">
        <v>2</v>
      </c>
      <c r="S426" s="80">
        <f t="shared" si="54"/>
        <v>0</v>
      </c>
      <c r="T426" s="33">
        <f t="shared" si="52"/>
        <v>0</v>
      </c>
    </row>
    <row r="427" spans="2:20" ht="15" thickBot="1">
      <c r="B427" s="3" t="s">
        <v>247</v>
      </c>
      <c r="C427" s="61">
        <f t="shared" si="46"/>
        <v>0</v>
      </c>
      <c r="D427" s="62">
        <v>0</v>
      </c>
      <c r="E427" s="63">
        <v>0</v>
      </c>
      <c r="F427" s="64">
        <v>0</v>
      </c>
      <c r="G427" s="65">
        <v>0</v>
      </c>
      <c r="H427" s="66">
        <v>0</v>
      </c>
      <c r="I427" s="67">
        <v>0</v>
      </c>
      <c r="J427" s="68">
        <v>0</v>
      </c>
      <c r="K427" s="69">
        <v>0</v>
      </c>
      <c r="L427" s="70">
        <v>0</v>
      </c>
      <c r="M427" s="71">
        <v>0</v>
      </c>
      <c r="N427" s="72">
        <v>0</v>
      </c>
      <c r="O427" s="73">
        <v>0</v>
      </c>
      <c r="P427" s="4">
        <v>0</v>
      </c>
      <c r="Q427" s="74">
        <f t="shared" si="55"/>
        <v>0</v>
      </c>
      <c r="R427" s="80">
        <v>2</v>
      </c>
      <c r="S427" s="80">
        <f t="shared" si="54"/>
        <v>0</v>
      </c>
      <c r="T427" s="33">
        <f t="shared" si="52"/>
        <v>0</v>
      </c>
    </row>
    <row r="428" spans="2:20" ht="15" thickBot="1">
      <c r="B428" s="3" t="s">
        <v>249</v>
      </c>
      <c r="C428" s="61">
        <f t="shared" si="46"/>
        <v>0</v>
      </c>
      <c r="D428" s="62">
        <v>0</v>
      </c>
      <c r="E428" s="63">
        <v>0</v>
      </c>
      <c r="F428" s="64">
        <v>0</v>
      </c>
      <c r="G428" s="65">
        <v>0</v>
      </c>
      <c r="H428" s="66">
        <v>0</v>
      </c>
      <c r="I428" s="67">
        <v>0</v>
      </c>
      <c r="J428" s="68">
        <v>0</v>
      </c>
      <c r="K428" s="83">
        <v>0</v>
      </c>
      <c r="L428" s="70">
        <v>0</v>
      </c>
      <c r="M428" s="71">
        <v>0</v>
      </c>
      <c r="N428" s="72">
        <v>0</v>
      </c>
      <c r="O428" s="73">
        <v>0</v>
      </c>
      <c r="P428" s="4">
        <v>0</v>
      </c>
      <c r="Q428" s="74">
        <f t="shared" si="55"/>
        <v>0</v>
      </c>
      <c r="R428" s="80">
        <v>2</v>
      </c>
      <c r="S428" s="80">
        <f t="shared" si="54"/>
        <v>0</v>
      </c>
      <c r="T428" s="33">
        <f t="shared" si="52"/>
        <v>0</v>
      </c>
    </row>
    <row r="429" spans="2:20" ht="15" thickBot="1">
      <c r="B429" s="3" t="s">
        <v>690</v>
      </c>
      <c r="C429" s="61">
        <f t="shared" si="46"/>
        <v>0</v>
      </c>
      <c r="D429" s="62">
        <v>0</v>
      </c>
      <c r="E429" s="63">
        <v>0</v>
      </c>
      <c r="F429" s="64">
        <v>0</v>
      </c>
      <c r="G429" s="65">
        <v>0</v>
      </c>
      <c r="H429" s="66">
        <v>0</v>
      </c>
      <c r="I429" s="67">
        <v>0</v>
      </c>
      <c r="J429" s="68">
        <v>0</v>
      </c>
      <c r="K429" s="83">
        <v>0</v>
      </c>
      <c r="L429" s="70">
        <v>0</v>
      </c>
      <c r="M429" s="71">
        <v>0</v>
      </c>
      <c r="N429" s="72">
        <v>0</v>
      </c>
      <c r="O429" s="73">
        <v>0</v>
      </c>
      <c r="P429" s="4">
        <v>0</v>
      </c>
      <c r="Q429" s="74">
        <f t="shared" si="55"/>
        <v>0</v>
      </c>
      <c r="R429" s="80">
        <v>2</v>
      </c>
      <c r="S429" s="80">
        <f t="shared" si="54"/>
        <v>0</v>
      </c>
      <c r="T429" s="33">
        <f t="shared" si="52"/>
        <v>0</v>
      </c>
    </row>
    <row r="430" spans="1:20" s="78" customFormat="1" ht="15" thickBot="1">
      <c r="A430" s="8"/>
      <c r="B430" s="3" t="s">
        <v>595</v>
      </c>
      <c r="C430" s="61">
        <f t="shared" si="46"/>
        <v>0</v>
      </c>
      <c r="D430" s="62">
        <v>0</v>
      </c>
      <c r="E430" s="63">
        <v>0</v>
      </c>
      <c r="F430" s="64">
        <v>0</v>
      </c>
      <c r="G430" s="65">
        <v>0</v>
      </c>
      <c r="H430" s="66">
        <v>0</v>
      </c>
      <c r="I430" s="67">
        <v>0</v>
      </c>
      <c r="J430" s="68">
        <v>0</v>
      </c>
      <c r="K430" s="69">
        <v>0</v>
      </c>
      <c r="L430" s="70">
        <v>0</v>
      </c>
      <c r="M430" s="71">
        <v>0</v>
      </c>
      <c r="N430" s="72">
        <v>0</v>
      </c>
      <c r="O430" s="73">
        <v>0</v>
      </c>
      <c r="P430" s="4">
        <v>0</v>
      </c>
      <c r="Q430" s="74">
        <f t="shared" si="55"/>
        <v>0</v>
      </c>
      <c r="R430" s="75">
        <v>2</v>
      </c>
      <c r="S430" s="75">
        <f t="shared" si="54"/>
        <v>0</v>
      </c>
      <c r="T430" s="76">
        <f t="shared" si="52"/>
        <v>0</v>
      </c>
    </row>
    <row r="431" spans="2:20" ht="15" thickBot="1">
      <c r="B431" s="3" t="s">
        <v>532</v>
      </c>
      <c r="C431" s="61">
        <f t="shared" si="46"/>
        <v>0</v>
      </c>
      <c r="D431" s="62">
        <v>0</v>
      </c>
      <c r="E431" s="63">
        <v>0</v>
      </c>
      <c r="F431" s="64">
        <v>0</v>
      </c>
      <c r="G431" s="65">
        <v>0</v>
      </c>
      <c r="H431" s="66">
        <v>0</v>
      </c>
      <c r="I431" s="67">
        <v>0</v>
      </c>
      <c r="J431" s="68">
        <v>0</v>
      </c>
      <c r="K431" s="69">
        <v>0</v>
      </c>
      <c r="L431" s="70">
        <v>0</v>
      </c>
      <c r="M431" s="71">
        <v>0</v>
      </c>
      <c r="N431" s="72">
        <v>0</v>
      </c>
      <c r="O431" s="73">
        <v>0</v>
      </c>
      <c r="P431" s="4">
        <v>0</v>
      </c>
      <c r="Q431" s="74">
        <f t="shared" si="55"/>
        <v>0</v>
      </c>
      <c r="R431" s="80">
        <v>2</v>
      </c>
      <c r="S431" s="80">
        <f t="shared" si="54"/>
        <v>0</v>
      </c>
      <c r="T431" s="76">
        <f t="shared" si="52"/>
        <v>0</v>
      </c>
    </row>
    <row r="432" spans="2:20" ht="15" thickBot="1">
      <c r="B432" s="3" t="s">
        <v>250</v>
      </c>
      <c r="C432" s="61">
        <f t="shared" si="46"/>
        <v>0</v>
      </c>
      <c r="D432" s="62">
        <v>0</v>
      </c>
      <c r="E432" s="63">
        <v>0</v>
      </c>
      <c r="F432" s="64">
        <v>0</v>
      </c>
      <c r="G432" s="65">
        <v>0</v>
      </c>
      <c r="H432" s="66">
        <v>0</v>
      </c>
      <c r="I432" s="67">
        <v>0</v>
      </c>
      <c r="J432" s="68">
        <v>0</v>
      </c>
      <c r="K432" s="69">
        <v>0</v>
      </c>
      <c r="L432" s="70">
        <v>0</v>
      </c>
      <c r="M432" s="71">
        <v>0</v>
      </c>
      <c r="N432" s="72">
        <v>0</v>
      </c>
      <c r="O432" s="73">
        <v>0</v>
      </c>
      <c r="P432" s="4">
        <v>0</v>
      </c>
      <c r="Q432" s="74">
        <f t="shared" si="55"/>
        <v>0</v>
      </c>
      <c r="R432" s="80">
        <v>2</v>
      </c>
      <c r="S432" s="80">
        <f t="shared" si="54"/>
        <v>0</v>
      </c>
      <c r="T432" s="33">
        <f t="shared" si="52"/>
        <v>0</v>
      </c>
    </row>
    <row r="433" spans="2:20" ht="15" thickBot="1">
      <c r="B433" s="3" t="s">
        <v>252</v>
      </c>
      <c r="C433" s="61">
        <f t="shared" si="46"/>
        <v>0</v>
      </c>
      <c r="D433" s="62">
        <v>0</v>
      </c>
      <c r="E433" s="63">
        <v>0</v>
      </c>
      <c r="F433" s="64">
        <v>0</v>
      </c>
      <c r="G433" s="65">
        <v>0</v>
      </c>
      <c r="H433" s="66">
        <v>0</v>
      </c>
      <c r="I433" s="67">
        <v>0</v>
      </c>
      <c r="J433" s="68">
        <v>0</v>
      </c>
      <c r="K433" s="69">
        <v>0</v>
      </c>
      <c r="L433" s="70">
        <v>0</v>
      </c>
      <c r="M433" s="71">
        <v>0</v>
      </c>
      <c r="N433" s="72">
        <v>0</v>
      </c>
      <c r="O433" s="73">
        <v>0</v>
      </c>
      <c r="P433" s="4">
        <v>0</v>
      </c>
      <c r="Q433" s="74">
        <f t="shared" si="55"/>
        <v>0</v>
      </c>
      <c r="R433" s="80">
        <v>2</v>
      </c>
      <c r="S433" s="80">
        <f t="shared" si="54"/>
        <v>0</v>
      </c>
      <c r="T433" s="33">
        <f t="shared" si="52"/>
        <v>0</v>
      </c>
    </row>
    <row r="434" spans="2:20" ht="15" thickBot="1">
      <c r="B434" s="3" t="s">
        <v>254</v>
      </c>
      <c r="C434" s="61">
        <f t="shared" si="46"/>
        <v>0</v>
      </c>
      <c r="D434" s="62">
        <v>0</v>
      </c>
      <c r="E434" s="63">
        <v>0</v>
      </c>
      <c r="F434" s="64">
        <v>0</v>
      </c>
      <c r="G434" s="65">
        <v>0</v>
      </c>
      <c r="H434" s="66">
        <v>0</v>
      </c>
      <c r="I434" s="67">
        <v>0</v>
      </c>
      <c r="J434" s="68">
        <v>0</v>
      </c>
      <c r="K434" s="83">
        <v>0</v>
      </c>
      <c r="L434" s="70">
        <v>0</v>
      </c>
      <c r="M434" s="71">
        <v>0</v>
      </c>
      <c r="N434" s="72">
        <v>0</v>
      </c>
      <c r="O434" s="73">
        <v>0</v>
      </c>
      <c r="P434" s="4">
        <v>0</v>
      </c>
      <c r="Q434" s="74">
        <f t="shared" si="55"/>
        <v>0</v>
      </c>
      <c r="R434" s="80">
        <v>2</v>
      </c>
      <c r="S434" s="80">
        <f t="shared" si="54"/>
        <v>0</v>
      </c>
      <c r="T434" s="33">
        <f t="shared" si="52"/>
        <v>0</v>
      </c>
    </row>
    <row r="435" spans="2:20" ht="15" thickBot="1">
      <c r="B435" s="3" t="s">
        <v>256</v>
      </c>
      <c r="C435" s="61">
        <f t="shared" si="46"/>
        <v>0</v>
      </c>
      <c r="D435" s="62">
        <v>0</v>
      </c>
      <c r="E435" s="63">
        <v>0</v>
      </c>
      <c r="F435" s="64">
        <v>0</v>
      </c>
      <c r="G435" s="65">
        <v>0</v>
      </c>
      <c r="H435" s="66">
        <v>0</v>
      </c>
      <c r="I435" s="67">
        <v>0</v>
      </c>
      <c r="J435" s="68">
        <v>0</v>
      </c>
      <c r="K435" s="69">
        <v>0</v>
      </c>
      <c r="L435" s="70">
        <v>0</v>
      </c>
      <c r="M435" s="71">
        <v>0</v>
      </c>
      <c r="N435" s="72">
        <v>0</v>
      </c>
      <c r="O435" s="73">
        <v>0</v>
      </c>
      <c r="P435" s="4">
        <v>0</v>
      </c>
      <c r="Q435" s="74">
        <f t="shared" si="55"/>
        <v>0</v>
      </c>
      <c r="R435" s="80">
        <v>2</v>
      </c>
      <c r="S435" s="80">
        <f t="shared" si="54"/>
        <v>0</v>
      </c>
      <c r="T435" s="33">
        <f t="shared" si="52"/>
        <v>0</v>
      </c>
    </row>
    <row r="436" spans="2:20" ht="15" thickBot="1">
      <c r="B436" s="3" t="s">
        <v>258</v>
      </c>
      <c r="C436" s="61">
        <f t="shared" si="46"/>
        <v>0</v>
      </c>
      <c r="D436" s="62">
        <v>0</v>
      </c>
      <c r="E436" s="63">
        <v>0</v>
      </c>
      <c r="F436" s="64">
        <v>0</v>
      </c>
      <c r="G436" s="65">
        <v>0</v>
      </c>
      <c r="H436" s="66">
        <v>0</v>
      </c>
      <c r="I436" s="67">
        <v>0</v>
      </c>
      <c r="J436" s="68">
        <v>0</v>
      </c>
      <c r="K436" s="83">
        <v>0</v>
      </c>
      <c r="L436" s="70">
        <v>0</v>
      </c>
      <c r="M436" s="71">
        <v>0</v>
      </c>
      <c r="N436" s="72">
        <v>0</v>
      </c>
      <c r="O436" s="73">
        <v>0</v>
      </c>
      <c r="P436" s="4">
        <v>0</v>
      </c>
      <c r="Q436" s="74">
        <f t="shared" si="55"/>
        <v>0</v>
      </c>
      <c r="R436" s="80">
        <v>2</v>
      </c>
      <c r="S436" s="80">
        <f t="shared" si="54"/>
        <v>0</v>
      </c>
      <c r="T436" s="33">
        <f t="shared" si="52"/>
        <v>0</v>
      </c>
    </row>
    <row r="437" spans="2:20" ht="15" thickBot="1">
      <c r="B437" s="3" t="s">
        <v>260</v>
      </c>
      <c r="C437" s="61">
        <f t="shared" si="46"/>
        <v>0</v>
      </c>
      <c r="D437" s="62">
        <v>0</v>
      </c>
      <c r="E437" s="63">
        <v>0</v>
      </c>
      <c r="F437" s="64">
        <v>0</v>
      </c>
      <c r="G437" s="65">
        <v>0</v>
      </c>
      <c r="H437" s="66">
        <v>0</v>
      </c>
      <c r="I437" s="67">
        <v>0</v>
      </c>
      <c r="J437" s="68">
        <v>0</v>
      </c>
      <c r="K437" s="69">
        <v>0</v>
      </c>
      <c r="L437" s="70">
        <v>0</v>
      </c>
      <c r="M437" s="71">
        <v>0</v>
      </c>
      <c r="N437" s="72">
        <v>0</v>
      </c>
      <c r="O437" s="73">
        <v>0</v>
      </c>
      <c r="P437" s="4">
        <v>0</v>
      </c>
      <c r="Q437" s="74">
        <f t="shared" si="55"/>
        <v>0</v>
      </c>
      <c r="R437" s="80">
        <v>2</v>
      </c>
      <c r="S437" s="80">
        <f t="shared" si="54"/>
        <v>0</v>
      </c>
      <c r="T437" s="33">
        <f t="shared" si="52"/>
        <v>0</v>
      </c>
    </row>
    <row r="438" spans="2:20" ht="15" thickBot="1">
      <c r="B438" s="3" t="s">
        <v>261</v>
      </c>
      <c r="C438" s="61">
        <f t="shared" si="46"/>
        <v>0</v>
      </c>
      <c r="D438" s="62">
        <v>0</v>
      </c>
      <c r="E438" s="63">
        <v>0</v>
      </c>
      <c r="F438" s="64">
        <v>0</v>
      </c>
      <c r="G438" s="65">
        <v>0</v>
      </c>
      <c r="H438" s="66">
        <v>0</v>
      </c>
      <c r="I438" s="67">
        <v>0</v>
      </c>
      <c r="J438" s="68">
        <v>0</v>
      </c>
      <c r="K438" s="69">
        <v>0</v>
      </c>
      <c r="L438" s="70">
        <v>0</v>
      </c>
      <c r="M438" s="71">
        <v>0</v>
      </c>
      <c r="N438" s="72">
        <v>0</v>
      </c>
      <c r="O438" s="73">
        <v>0</v>
      </c>
      <c r="P438" s="4">
        <v>0</v>
      </c>
      <c r="Q438" s="74">
        <f t="shared" si="55"/>
        <v>0</v>
      </c>
      <c r="R438" s="80">
        <v>2</v>
      </c>
      <c r="S438" s="80">
        <f t="shared" si="54"/>
        <v>0</v>
      </c>
      <c r="T438" s="33">
        <f t="shared" si="52"/>
        <v>0</v>
      </c>
    </row>
    <row r="439" spans="2:20" ht="15" thickBot="1">
      <c r="B439" s="3" t="s">
        <v>716</v>
      </c>
      <c r="C439" s="61">
        <f t="shared" si="46"/>
        <v>0</v>
      </c>
      <c r="D439" s="62">
        <v>0</v>
      </c>
      <c r="E439" s="63">
        <v>0</v>
      </c>
      <c r="F439" s="64">
        <v>0</v>
      </c>
      <c r="G439" s="65">
        <v>0</v>
      </c>
      <c r="H439" s="66">
        <v>0</v>
      </c>
      <c r="I439" s="67">
        <v>0</v>
      </c>
      <c r="J439" s="68">
        <v>0</v>
      </c>
      <c r="K439" s="83">
        <v>0</v>
      </c>
      <c r="L439" s="70">
        <v>0</v>
      </c>
      <c r="M439" s="71">
        <v>0</v>
      </c>
      <c r="N439" s="72">
        <v>0</v>
      </c>
      <c r="O439" s="73">
        <v>0</v>
      </c>
      <c r="P439" s="4">
        <v>0</v>
      </c>
      <c r="Q439" s="74">
        <f t="shared" si="55"/>
        <v>0</v>
      </c>
      <c r="R439" s="80">
        <v>2</v>
      </c>
      <c r="S439" s="80">
        <f t="shared" si="54"/>
        <v>0</v>
      </c>
      <c r="T439" s="76">
        <f t="shared" si="52"/>
        <v>0</v>
      </c>
    </row>
    <row r="440" spans="2:20" ht="15" thickBot="1">
      <c r="B440" s="3" t="s">
        <v>717</v>
      </c>
      <c r="C440" s="61">
        <f t="shared" si="46"/>
        <v>0</v>
      </c>
      <c r="D440" s="62">
        <v>0</v>
      </c>
      <c r="E440" s="63">
        <v>0</v>
      </c>
      <c r="F440" s="64">
        <v>0</v>
      </c>
      <c r="G440" s="65">
        <v>0</v>
      </c>
      <c r="H440" s="66">
        <v>0</v>
      </c>
      <c r="I440" s="67">
        <v>0</v>
      </c>
      <c r="J440" s="68">
        <v>0</v>
      </c>
      <c r="K440" s="69">
        <v>0</v>
      </c>
      <c r="L440" s="70">
        <v>0</v>
      </c>
      <c r="M440" s="71">
        <v>0</v>
      </c>
      <c r="N440" s="72">
        <v>0</v>
      </c>
      <c r="O440" s="73">
        <v>0</v>
      </c>
      <c r="P440" s="4">
        <v>0</v>
      </c>
      <c r="Q440" s="74">
        <f t="shared" si="55"/>
        <v>0</v>
      </c>
      <c r="R440" s="75">
        <v>2</v>
      </c>
      <c r="S440" s="75">
        <f t="shared" si="54"/>
        <v>0</v>
      </c>
      <c r="T440" s="33">
        <f t="shared" si="52"/>
        <v>0</v>
      </c>
    </row>
    <row r="441" spans="2:20" ht="15" thickBot="1">
      <c r="B441" s="3" t="s">
        <v>691</v>
      </c>
      <c r="C441" s="61">
        <f t="shared" si="46"/>
        <v>0</v>
      </c>
      <c r="D441" s="62">
        <v>0</v>
      </c>
      <c r="E441" s="63">
        <v>0</v>
      </c>
      <c r="F441" s="64">
        <v>0</v>
      </c>
      <c r="G441" s="65">
        <v>0</v>
      </c>
      <c r="H441" s="66">
        <v>0</v>
      </c>
      <c r="I441" s="67">
        <v>0</v>
      </c>
      <c r="J441" s="68">
        <v>0</v>
      </c>
      <c r="K441" s="69">
        <v>0</v>
      </c>
      <c r="L441" s="70">
        <v>0</v>
      </c>
      <c r="M441" s="71">
        <v>0</v>
      </c>
      <c r="N441" s="72">
        <v>0</v>
      </c>
      <c r="O441" s="73">
        <v>0</v>
      </c>
      <c r="P441" s="4">
        <v>0</v>
      </c>
      <c r="Q441" s="74">
        <f t="shared" si="55"/>
        <v>0</v>
      </c>
      <c r="R441" s="80">
        <v>2</v>
      </c>
      <c r="S441" s="80">
        <f t="shared" si="54"/>
        <v>0</v>
      </c>
      <c r="T441" s="33">
        <f t="shared" si="52"/>
        <v>0</v>
      </c>
    </row>
    <row r="442" spans="2:20" ht="15" thickBot="1">
      <c r="B442" s="3" t="s">
        <v>263</v>
      </c>
      <c r="C442" s="61">
        <f t="shared" si="46"/>
        <v>0</v>
      </c>
      <c r="D442" s="62">
        <v>0</v>
      </c>
      <c r="E442" s="63">
        <v>0</v>
      </c>
      <c r="F442" s="64">
        <v>0</v>
      </c>
      <c r="G442" s="65">
        <v>0</v>
      </c>
      <c r="H442" s="66">
        <v>0</v>
      </c>
      <c r="I442" s="67">
        <v>0</v>
      </c>
      <c r="J442" s="68">
        <v>0</v>
      </c>
      <c r="K442" s="83">
        <v>0</v>
      </c>
      <c r="L442" s="70">
        <v>0</v>
      </c>
      <c r="M442" s="71">
        <v>0</v>
      </c>
      <c r="N442" s="72">
        <v>0</v>
      </c>
      <c r="O442" s="73">
        <v>0</v>
      </c>
      <c r="P442" s="4">
        <v>0</v>
      </c>
      <c r="Q442" s="74">
        <f t="shared" si="55"/>
        <v>0</v>
      </c>
      <c r="R442" s="80">
        <v>2</v>
      </c>
      <c r="S442" s="80">
        <f t="shared" si="54"/>
        <v>0</v>
      </c>
      <c r="T442" s="33">
        <f t="shared" si="52"/>
        <v>0</v>
      </c>
    </row>
    <row r="443" spans="2:20" ht="15" thickBot="1">
      <c r="B443" s="3" t="s">
        <v>692</v>
      </c>
      <c r="C443" s="61">
        <f t="shared" si="46"/>
        <v>0</v>
      </c>
      <c r="D443" s="62">
        <v>0</v>
      </c>
      <c r="E443" s="63">
        <v>0</v>
      </c>
      <c r="F443" s="64">
        <v>0</v>
      </c>
      <c r="G443" s="65">
        <v>0</v>
      </c>
      <c r="H443" s="66">
        <v>0</v>
      </c>
      <c r="I443" s="67">
        <v>0</v>
      </c>
      <c r="J443" s="68">
        <v>0</v>
      </c>
      <c r="K443" s="69">
        <v>0</v>
      </c>
      <c r="L443" s="70">
        <v>0</v>
      </c>
      <c r="M443" s="71">
        <v>0</v>
      </c>
      <c r="N443" s="72">
        <v>0</v>
      </c>
      <c r="O443" s="73">
        <v>0</v>
      </c>
      <c r="P443" s="4">
        <v>0</v>
      </c>
      <c r="Q443" s="74">
        <f t="shared" si="55"/>
        <v>0</v>
      </c>
      <c r="R443" s="80">
        <v>2</v>
      </c>
      <c r="S443" s="80">
        <f t="shared" si="54"/>
        <v>0</v>
      </c>
      <c r="T443" s="33">
        <f t="shared" si="52"/>
        <v>0</v>
      </c>
    </row>
    <row r="444" spans="2:20" ht="15" thickBot="1">
      <c r="B444" s="3" t="s">
        <v>264</v>
      </c>
      <c r="C444" s="61">
        <f t="shared" si="46"/>
        <v>0</v>
      </c>
      <c r="D444" s="62">
        <v>0</v>
      </c>
      <c r="E444" s="63">
        <v>0</v>
      </c>
      <c r="F444" s="64">
        <v>0</v>
      </c>
      <c r="G444" s="65">
        <v>0</v>
      </c>
      <c r="H444" s="66">
        <v>0</v>
      </c>
      <c r="I444" s="67">
        <v>0</v>
      </c>
      <c r="J444" s="68">
        <v>0</v>
      </c>
      <c r="K444" s="69">
        <v>0</v>
      </c>
      <c r="L444" s="70">
        <v>0</v>
      </c>
      <c r="M444" s="71">
        <v>0</v>
      </c>
      <c r="N444" s="72">
        <v>0</v>
      </c>
      <c r="O444" s="73">
        <v>0</v>
      </c>
      <c r="P444" s="4">
        <v>0</v>
      </c>
      <c r="Q444" s="74">
        <f t="shared" si="55"/>
        <v>0</v>
      </c>
      <c r="R444" s="80">
        <v>2</v>
      </c>
      <c r="S444" s="80">
        <f t="shared" si="54"/>
        <v>0</v>
      </c>
      <c r="T444" s="33">
        <f t="shared" si="52"/>
        <v>0</v>
      </c>
    </row>
    <row r="445" spans="2:20" ht="15" thickBot="1">
      <c r="B445" s="3" t="s">
        <v>265</v>
      </c>
      <c r="C445" s="61">
        <f t="shared" si="46"/>
        <v>0</v>
      </c>
      <c r="D445" s="62">
        <v>0</v>
      </c>
      <c r="E445" s="63">
        <v>0</v>
      </c>
      <c r="F445" s="64">
        <v>0</v>
      </c>
      <c r="G445" s="65">
        <v>0</v>
      </c>
      <c r="H445" s="66">
        <v>0</v>
      </c>
      <c r="I445" s="67">
        <v>0</v>
      </c>
      <c r="J445" s="68">
        <v>0</v>
      </c>
      <c r="K445" s="69">
        <v>0</v>
      </c>
      <c r="L445" s="70">
        <v>0</v>
      </c>
      <c r="M445" s="71">
        <v>0</v>
      </c>
      <c r="N445" s="72">
        <v>0</v>
      </c>
      <c r="O445" s="73">
        <v>0</v>
      </c>
      <c r="P445" s="4">
        <v>0</v>
      </c>
      <c r="Q445" s="74">
        <f t="shared" si="55"/>
        <v>0</v>
      </c>
      <c r="R445" s="80">
        <v>2</v>
      </c>
      <c r="S445" s="80">
        <f t="shared" si="54"/>
        <v>0</v>
      </c>
      <c r="T445" s="33">
        <f t="shared" si="52"/>
        <v>0</v>
      </c>
    </row>
    <row r="446" spans="2:20" ht="15" thickBot="1">
      <c r="B446" s="3" t="s">
        <v>693</v>
      </c>
      <c r="C446" s="61">
        <f t="shared" si="46"/>
        <v>0</v>
      </c>
      <c r="D446" s="62">
        <v>0</v>
      </c>
      <c r="E446" s="63">
        <v>0</v>
      </c>
      <c r="F446" s="64">
        <v>0</v>
      </c>
      <c r="G446" s="65">
        <v>0</v>
      </c>
      <c r="H446" s="66">
        <v>0</v>
      </c>
      <c r="I446" s="67">
        <v>0</v>
      </c>
      <c r="J446" s="68">
        <v>0</v>
      </c>
      <c r="K446" s="83">
        <v>0</v>
      </c>
      <c r="L446" s="70">
        <v>0</v>
      </c>
      <c r="M446" s="71">
        <v>0</v>
      </c>
      <c r="N446" s="72">
        <v>0</v>
      </c>
      <c r="O446" s="73">
        <v>0</v>
      </c>
      <c r="P446" s="4">
        <v>0</v>
      </c>
      <c r="Q446" s="74">
        <f t="shared" si="55"/>
        <v>0</v>
      </c>
      <c r="R446" s="80">
        <v>2</v>
      </c>
      <c r="S446" s="80">
        <f t="shared" si="54"/>
        <v>0</v>
      </c>
      <c r="T446" s="33">
        <f t="shared" si="52"/>
        <v>0</v>
      </c>
    </row>
    <row r="447" spans="2:20" ht="15" thickBot="1">
      <c r="B447" s="3" t="s">
        <v>536</v>
      </c>
      <c r="C447" s="61">
        <f t="shared" si="46"/>
        <v>0</v>
      </c>
      <c r="D447" s="62">
        <v>0</v>
      </c>
      <c r="E447" s="63">
        <v>0</v>
      </c>
      <c r="F447" s="64">
        <v>0</v>
      </c>
      <c r="G447" s="65">
        <v>0</v>
      </c>
      <c r="H447" s="66">
        <v>0</v>
      </c>
      <c r="I447" s="67">
        <v>0</v>
      </c>
      <c r="J447" s="68">
        <v>0</v>
      </c>
      <c r="K447" s="69">
        <v>0</v>
      </c>
      <c r="L447" s="70">
        <v>0</v>
      </c>
      <c r="M447" s="71">
        <v>0</v>
      </c>
      <c r="N447" s="72">
        <v>0</v>
      </c>
      <c r="O447" s="73">
        <v>0</v>
      </c>
      <c r="P447" s="4">
        <v>0</v>
      </c>
      <c r="Q447" s="74">
        <f t="shared" si="55"/>
        <v>0</v>
      </c>
      <c r="R447" s="80">
        <v>2</v>
      </c>
      <c r="S447" s="80">
        <f>Q447*R447</f>
        <v>0</v>
      </c>
      <c r="T447" s="76">
        <f t="shared" si="52"/>
        <v>0</v>
      </c>
    </row>
    <row r="448" spans="2:20" ht="15" thickBot="1">
      <c r="B448" s="3" t="s">
        <v>266</v>
      </c>
      <c r="C448" s="61">
        <f t="shared" si="46"/>
        <v>0</v>
      </c>
      <c r="D448" s="62">
        <v>0</v>
      </c>
      <c r="E448" s="63">
        <v>0</v>
      </c>
      <c r="F448" s="64">
        <v>0</v>
      </c>
      <c r="G448" s="65">
        <v>0</v>
      </c>
      <c r="H448" s="66">
        <v>0</v>
      </c>
      <c r="I448" s="67">
        <v>0</v>
      </c>
      <c r="J448" s="68">
        <v>0</v>
      </c>
      <c r="K448" s="69">
        <v>0</v>
      </c>
      <c r="L448" s="70">
        <v>0</v>
      </c>
      <c r="M448" s="71">
        <v>0</v>
      </c>
      <c r="N448" s="72">
        <v>0</v>
      </c>
      <c r="O448" s="73">
        <v>0</v>
      </c>
      <c r="P448" s="4">
        <v>0</v>
      </c>
      <c r="Q448" s="74">
        <f t="shared" si="55"/>
        <v>0</v>
      </c>
      <c r="R448" s="80">
        <v>2</v>
      </c>
      <c r="S448" s="80">
        <f>Q448*R448</f>
        <v>0</v>
      </c>
      <c r="T448" s="33">
        <f t="shared" si="52"/>
        <v>0</v>
      </c>
    </row>
    <row r="449" spans="2:20" ht="15" thickBot="1">
      <c r="B449" s="3" t="s">
        <v>581</v>
      </c>
      <c r="C449" s="61">
        <f t="shared" si="46"/>
        <v>0</v>
      </c>
      <c r="D449" s="62">
        <v>0</v>
      </c>
      <c r="E449" s="63">
        <v>0</v>
      </c>
      <c r="F449" s="64">
        <v>0</v>
      </c>
      <c r="G449" s="65">
        <v>0</v>
      </c>
      <c r="H449" s="66">
        <v>0</v>
      </c>
      <c r="I449" s="67">
        <v>0</v>
      </c>
      <c r="J449" s="68">
        <v>0</v>
      </c>
      <c r="K449" s="69">
        <v>0</v>
      </c>
      <c r="L449" s="70">
        <v>0</v>
      </c>
      <c r="M449" s="71">
        <v>0</v>
      </c>
      <c r="N449" s="72">
        <v>0</v>
      </c>
      <c r="O449" s="73">
        <v>0</v>
      </c>
      <c r="P449" s="4">
        <v>0</v>
      </c>
      <c r="Q449" s="74">
        <f t="shared" si="55"/>
        <v>0</v>
      </c>
      <c r="R449" s="80">
        <v>2</v>
      </c>
      <c r="S449" s="80">
        <f>Q449*R449</f>
        <v>0</v>
      </c>
      <c r="T449" s="33">
        <f t="shared" si="52"/>
        <v>0</v>
      </c>
    </row>
    <row r="450" spans="2:20" ht="15" thickBot="1">
      <c r="B450" s="3" t="s">
        <v>268</v>
      </c>
      <c r="C450" s="61">
        <f t="shared" si="46"/>
        <v>0</v>
      </c>
      <c r="D450" s="62">
        <v>0</v>
      </c>
      <c r="E450" s="63">
        <v>0</v>
      </c>
      <c r="F450" s="64">
        <v>0</v>
      </c>
      <c r="G450" s="65">
        <v>0</v>
      </c>
      <c r="H450" s="66">
        <v>0</v>
      </c>
      <c r="I450" s="67">
        <v>0</v>
      </c>
      <c r="J450" s="68">
        <v>0</v>
      </c>
      <c r="K450" s="83">
        <v>0</v>
      </c>
      <c r="L450" s="70">
        <v>0</v>
      </c>
      <c r="M450" s="71">
        <v>0</v>
      </c>
      <c r="N450" s="72">
        <v>0</v>
      </c>
      <c r="O450" s="73">
        <v>0</v>
      </c>
      <c r="P450" s="4">
        <v>0</v>
      </c>
      <c r="Q450" s="74">
        <f t="shared" si="55"/>
        <v>0</v>
      </c>
      <c r="R450" s="80">
        <v>2</v>
      </c>
      <c r="S450" s="80">
        <f aca="true" t="shared" si="56" ref="S450:S512">Q450*R450</f>
        <v>0</v>
      </c>
      <c r="T450" s="33">
        <f aca="true" t="shared" si="57" ref="T450:T512">SUM(D450:P450)</f>
        <v>0</v>
      </c>
    </row>
    <row r="451" spans="2:20" ht="15" thickBot="1">
      <c r="B451" s="3" t="s">
        <v>270</v>
      </c>
      <c r="C451" s="61">
        <f t="shared" si="46"/>
        <v>0</v>
      </c>
      <c r="D451" s="62">
        <v>0</v>
      </c>
      <c r="E451" s="63">
        <v>0</v>
      </c>
      <c r="F451" s="64">
        <v>0</v>
      </c>
      <c r="G451" s="65">
        <v>0</v>
      </c>
      <c r="H451" s="66">
        <v>0</v>
      </c>
      <c r="I451" s="67">
        <v>0</v>
      </c>
      <c r="J451" s="68">
        <v>0</v>
      </c>
      <c r="K451" s="83">
        <v>0</v>
      </c>
      <c r="L451" s="70">
        <v>0</v>
      </c>
      <c r="M451" s="71">
        <v>0</v>
      </c>
      <c r="N451" s="72">
        <v>0</v>
      </c>
      <c r="O451" s="73">
        <v>0</v>
      </c>
      <c r="P451" s="4">
        <v>0</v>
      </c>
      <c r="Q451" s="74">
        <f t="shared" si="55"/>
        <v>0</v>
      </c>
      <c r="R451" s="80">
        <v>2</v>
      </c>
      <c r="S451" s="80">
        <f t="shared" si="56"/>
        <v>0</v>
      </c>
      <c r="T451" s="33">
        <f t="shared" si="57"/>
        <v>0</v>
      </c>
    </row>
    <row r="452" spans="2:20" ht="15" thickBot="1">
      <c r="B452" s="3" t="s">
        <v>272</v>
      </c>
      <c r="C452" s="61">
        <f t="shared" si="46"/>
        <v>0</v>
      </c>
      <c r="D452" s="62">
        <v>0</v>
      </c>
      <c r="E452" s="63">
        <v>0</v>
      </c>
      <c r="F452" s="64">
        <v>0</v>
      </c>
      <c r="G452" s="65">
        <v>0</v>
      </c>
      <c r="H452" s="66">
        <v>0</v>
      </c>
      <c r="I452" s="67">
        <v>0</v>
      </c>
      <c r="J452" s="68">
        <v>0</v>
      </c>
      <c r="K452" s="69">
        <v>0</v>
      </c>
      <c r="L452" s="70">
        <v>0</v>
      </c>
      <c r="M452" s="71">
        <v>0</v>
      </c>
      <c r="N452" s="72">
        <v>0</v>
      </c>
      <c r="O452" s="73">
        <v>0</v>
      </c>
      <c r="P452" s="4">
        <v>0</v>
      </c>
      <c r="Q452" s="74">
        <f t="shared" si="55"/>
        <v>0</v>
      </c>
      <c r="R452" s="80">
        <v>2</v>
      </c>
      <c r="S452" s="80">
        <f t="shared" si="56"/>
        <v>0</v>
      </c>
      <c r="T452" s="33">
        <f t="shared" si="57"/>
        <v>0</v>
      </c>
    </row>
    <row r="453" spans="2:20" ht="15" thickBot="1">
      <c r="B453" s="3" t="s">
        <v>552</v>
      </c>
      <c r="C453" s="61">
        <f t="shared" si="46"/>
        <v>0</v>
      </c>
      <c r="D453" s="62">
        <v>0</v>
      </c>
      <c r="E453" s="63">
        <v>0</v>
      </c>
      <c r="F453" s="64">
        <v>0</v>
      </c>
      <c r="G453" s="65">
        <v>0</v>
      </c>
      <c r="H453" s="66">
        <v>0</v>
      </c>
      <c r="I453" s="67">
        <v>0</v>
      </c>
      <c r="J453" s="68">
        <v>0</v>
      </c>
      <c r="K453" s="69">
        <v>0</v>
      </c>
      <c r="L453" s="70">
        <v>0</v>
      </c>
      <c r="M453" s="71">
        <v>0</v>
      </c>
      <c r="N453" s="72">
        <v>0</v>
      </c>
      <c r="O453" s="73">
        <v>0</v>
      </c>
      <c r="P453" s="4">
        <v>0</v>
      </c>
      <c r="Q453" s="74">
        <f t="shared" si="55"/>
        <v>0</v>
      </c>
      <c r="R453" s="80">
        <v>2</v>
      </c>
      <c r="S453" s="80">
        <f t="shared" si="56"/>
        <v>0</v>
      </c>
      <c r="T453" s="76">
        <f t="shared" si="57"/>
        <v>0</v>
      </c>
    </row>
    <row r="454" spans="2:20" ht="15" thickBot="1">
      <c r="B454" s="3" t="s">
        <v>670</v>
      </c>
      <c r="C454" s="61">
        <f t="shared" si="46"/>
        <v>0</v>
      </c>
      <c r="D454" s="62">
        <v>0</v>
      </c>
      <c r="E454" s="63">
        <v>0</v>
      </c>
      <c r="F454" s="64">
        <v>0</v>
      </c>
      <c r="G454" s="65">
        <v>0</v>
      </c>
      <c r="H454" s="66">
        <v>0</v>
      </c>
      <c r="I454" s="67">
        <v>0</v>
      </c>
      <c r="J454" s="68">
        <v>0</v>
      </c>
      <c r="K454" s="69">
        <v>0</v>
      </c>
      <c r="L454" s="70">
        <v>0</v>
      </c>
      <c r="M454" s="71">
        <v>0</v>
      </c>
      <c r="N454" s="72">
        <v>0</v>
      </c>
      <c r="O454" s="73">
        <v>0</v>
      </c>
      <c r="P454" s="4">
        <v>0</v>
      </c>
      <c r="Q454" s="74">
        <f>SUM(D454:P454)</f>
        <v>0</v>
      </c>
      <c r="R454" s="80">
        <v>2</v>
      </c>
      <c r="S454" s="80">
        <f t="shared" si="56"/>
        <v>0</v>
      </c>
      <c r="T454" s="33">
        <f t="shared" si="57"/>
        <v>0</v>
      </c>
    </row>
    <row r="455" spans="2:20" ht="15" thickBot="1">
      <c r="B455" s="3" t="s">
        <v>274</v>
      </c>
      <c r="C455" s="61">
        <f t="shared" si="46"/>
        <v>0</v>
      </c>
      <c r="D455" s="62">
        <v>0</v>
      </c>
      <c r="E455" s="63">
        <v>0</v>
      </c>
      <c r="F455" s="64">
        <v>0</v>
      </c>
      <c r="G455" s="65">
        <v>0</v>
      </c>
      <c r="H455" s="66">
        <v>0</v>
      </c>
      <c r="I455" s="67">
        <v>0</v>
      </c>
      <c r="J455" s="68">
        <v>0</v>
      </c>
      <c r="K455" s="69">
        <v>0</v>
      </c>
      <c r="L455" s="70">
        <v>0</v>
      </c>
      <c r="M455" s="71">
        <v>0</v>
      </c>
      <c r="N455" s="72">
        <v>0</v>
      </c>
      <c r="O455" s="73">
        <v>0</v>
      </c>
      <c r="P455" s="4">
        <v>0</v>
      </c>
      <c r="Q455" s="74">
        <f>SUM(D455:P455)</f>
        <v>0</v>
      </c>
      <c r="R455" s="80">
        <v>2</v>
      </c>
      <c r="S455" s="80">
        <f t="shared" si="56"/>
        <v>0</v>
      </c>
      <c r="T455" s="33">
        <f t="shared" si="57"/>
        <v>0</v>
      </c>
    </row>
    <row r="456" spans="2:20" ht="15" thickBot="1">
      <c r="B456" s="3" t="s">
        <v>276</v>
      </c>
      <c r="C456" s="61">
        <f t="shared" si="46"/>
        <v>0</v>
      </c>
      <c r="D456" s="62">
        <v>0</v>
      </c>
      <c r="E456" s="63">
        <v>0</v>
      </c>
      <c r="F456" s="64">
        <v>0</v>
      </c>
      <c r="G456" s="65">
        <v>0</v>
      </c>
      <c r="H456" s="66">
        <v>0</v>
      </c>
      <c r="I456" s="67">
        <v>0</v>
      </c>
      <c r="J456" s="68">
        <v>0</v>
      </c>
      <c r="K456" s="83">
        <v>0</v>
      </c>
      <c r="L456" s="70">
        <v>0</v>
      </c>
      <c r="M456" s="71">
        <v>0</v>
      </c>
      <c r="N456" s="72">
        <v>0</v>
      </c>
      <c r="O456" s="73">
        <v>0</v>
      </c>
      <c r="P456" s="4">
        <v>0</v>
      </c>
      <c r="Q456" s="74">
        <f aca="true" t="shared" si="58" ref="Q456:Q518">SUM(D456:P456)</f>
        <v>0</v>
      </c>
      <c r="R456" s="80">
        <v>2</v>
      </c>
      <c r="S456" s="80">
        <f t="shared" si="56"/>
        <v>0</v>
      </c>
      <c r="T456" s="33">
        <f t="shared" si="57"/>
        <v>0</v>
      </c>
    </row>
    <row r="457" spans="2:20" ht="15" thickBot="1">
      <c r="B457" s="3" t="s">
        <v>278</v>
      </c>
      <c r="C457" s="61">
        <f t="shared" si="46"/>
        <v>0</v>
      </c>
      <c r="D457" s="62">
        <v>0</v>
      </c>
      <c r="E457" s="63">
        <v>0</v>
      </c>
      <c r="F457" s="64">
        <v>0</v>
      </c>
      <c r="G457" s="65">
        <v>0</v>
      </c>
      <c r="H457" s="66">
        <v>0</v>
      </c>
      <c r="I457" s="67">
        <v>0</v>
      </c>
      <c r="J457" s="68">
        <v>0</v>
      </c>
      <c r="K457" s="69">
        <v>0</v>
      </c>
      <c r="L457" s="70">
        <v>0</v>
      </c>
      <c r="M457" s="71">
        <v>0</v>
      </c>
      <c r="N457" s="72">
        <v>0</v>
      </c>
      <c r="O457" s="73">
        <v>0</v>
      </c>
      <c r="P457" s="4">
        <v>0</v>
      </c>
      <c r="Q457" s="74">
        <f t="shared" si="58"/>
        <v>0</v>
      </c>
      <c r="R457" s="80">
        <v>2</v>
      </c>
      <c r="S457" s="80">
        <f t="shared" si="56"/>
        <v>0</v>
      </c>
      <c r="T457" s="33">
        <f t="shared" si="57"/>
        <v>0</v>
      </c>
    </row>
    <row r="458" spans="2:20" ht="15" thickBot="1">
      <c r="B458" s="3" t="s">
        <v>280</v>
      </c>
      <c r="C458" s="61">
        <f t="shared" si="46"/>
        <v>0</v>
      </c>
      <c r="D458" s="62">
        <v>0</v>
      </c>
      <c r="E458" s="63">
        <v>0</v>
      </c>
      <c r="F458" s="64">
        <v>0</v>
      </c>
      <c r="G458" s="65">
        <v>0</v>
      </c>
      <c r="H458" s="66">
        <v>0</v>
      </c>
      <c r="I458" s="67">
        <v>0</v>
      </c>
      <c r="J458" s="68">
        <v>0</v>
      </c>
      <c r="K458" s="83">
        <v>0</v>
      </c>
      <c r="L458" s="70">
        <v>0</v>
      </c>
      <c r="M458" s="71">
        <v>0</v>
      </c>
      <c r="N458" s="72">
        <v>0</v>
      </c>
      <c r="O458" s="73">
        <v>0</v>
      </c>
      <c r="P458" s="4">
        <v>0</v>
      </c>
      <c r="Q458" s="74">
        <f t="shared" si="58"/>
        <v>0</v>
      </c>
      <c r="R458" s="80">
        <v>2</v>
      </c>
      <c r="S458" s="80">
        <f t="shared" si="56"/>
        <v>0</v>
      </c>
      <c r="T458" s="33">
        <f t="shared" si="57"/>
        <v>0</v>
      </c>
    </row>
    <row r="459" spans="2:20" ht="15" thickBot="1">
      <c r="B459" s="3" t="s">
        <v>517</v>
      </c>
      <c r="C459" s="61">
        <f t="shared" si="46"/>
        <v>0</v>
      </c>
      <c r="D459" s="62">
        <v>0</v>
      </c>
      <c r="E459" s="63">
        <v>0</v>
      </c>
      <c r="F459" s="64">
        <v>0</v>
      </c>
      <c r="G459" s="65">
        <v>0</v>
      </c>
      <c r="H459" s="66">
        <v>0</v>
      </c>
      <c r="I459" s="67">
        <v>0</v>
      </c>
      <c r="J459" s="68">
        <v>0</v>
      </c>
      <c r="K459" s="69">
        <v>0</v>
      </c>
      <c r="L459" s="70">
        <v>0</v>
      </c>
      <c r="M459" s="71">
        <v>0</v>
      </c>
      <c r="N459" s="72">
        <v>0</v>
      </c>
      <c r="O459" s="73">
        <v>0</v>
      </c>
      <c r="P459" s="4">
        <v>0</v>
      </c>
      <c r="Q459" s="74">
        <f t="shared" si="58"/>
        <v>0</v>
      </c>
      <c r="R459" s="80">
        <v>2</v>
      </c>
      <c r="S459" s="80">
        <f t="shared" si="56"/>
        <v>0</v>
      </c>
      <c r="T459" s="76">
        <f t="shared" si="57"/>
        <v>0</v>
      </c>
    </row>
    <row r="460" spans="2:20" ht="15" thickBot="1">
      <c r="B460" s="3" t="s">
        <v>558</v>
      </c>
      <c r="C460" s="61">
        <f t="shared" si="46"/>
        <v>0</v>
      </c>
      <c r="D460" s="62">
        <v>0</v>
      </c>
      <c r="E460" s="63">
        <v>0</v>
      </c>
      <c r="F460" s="64">
        <v>0</v>
      </c>
      <c r="G460" s="65">
        <v>0</v>
      </c>
      <c r="H460" s="66">
        <v>0</v>
      </c>
      <c r="I460" s="67">
        <v>0</v>
      </c>
      <c r="J460" s="68">
        <v>0</v>
      </c>
      <c r="K460" s="69">
        <v>0</v>
      </c>
      <c r="L460" s="70">
        <v>0</v>
      </c>
      <c r="M460" s="71">
        <v>0</v>
      </c>
      <c r="N460" s="72">
        <v>0</v>
      </c>
      <c r="O460" s="73">
        <v>0</v>
      </c>
      <c r="P460" s="4">
        <v>0</v>
      </c>
      <c r="Q460" s="74">
        <f t="shared" si="58"/>
        <v>0</v>
      </c>
      <c r="R460" s="80">
        <v>2</v>
      </c>
      <c r="S460" s="80">
        <f t="shared" si="56"/>
        <v>0</v>
      </c>
      <c r="T460" s="33">
        <f t="shared" si="57"/>
        <v>0</v>
      </c>
    </row>
    <row r="461" spans="2:20" ht="15" thickBot="1">
      <c r="B461" s="3" t="s">
        <v>671</v>
      </c>
      <c r="C461" s="61">
        <f t="shared" si="46"/>
        <v>0</v>
      </c>
      <c r="D461" s="62">
        <v>0</v>
      </c>
      <c r="E461" s="63">
        <v>0</v>
      </c>
      <c r="F461" s="64">
        <v>0</v>
      </c>
      <c r="G461" s="65">
        <v>0</v>
      </c>
      <c r="H461" s="66">
        <v>0</v>
      </c>
      <c r="I461" s="67">
        <v>0</v>
      </c>
      <c r="J461" s="68">
        <v>0</v>
      </c>
      <c r="K461" s="83">
        <v>0</v>
      </c>
      <c r="L461" s="70">
        <v>0</v>
      </c>
      <c r="M461" s="71">
        <v>0</v>
      </c>
      <c r="N461" s="72">
        <v>0</v>
      </c>
      <c r="O461" s="73">
        <v>0</v>
      </c>
      <c r="P461" s="4">
        <v>0</v>
      </c>
      <c r="Q461" s="74">
        <f t="shared" si="58"/>
        <v>0</v>
      </c>
      <c r="R461" s="80">
        <v>2</v>
      </c>
      <c r="S461" s="80">
        <f t="shared" si="56"/>
        <v>0</v>
      </c>
      <c r="T461" s="76">
        <f t="shared" si="57"/>
        <v>0</v>
      </c>
    </row>
    <row r="462" spans="1:20" s="84" customFormat="1" ht="15" thickBot="1">
      <c r="A462" s="8"/>
      <c r="B462" s="3" t="s">
        <v>570</v>
      </c>
      <c r="C462" s="61">
        <f t="shared" si="46"/>
        <v>0</v>
      </c>
      <c r="D462" s="62">
        <v>0</v>
      </c>
      <c r="E462" s="63">
        <v>0</v>
      </c>
      <c r="F462" s="64">
        <v>0</v>
      </c>
      <c r="G462" s="65">
        <v>0</v>
      </c>
      <c r="H462" s="66">
        <v>0</v>
      </c>
      <c r="I462" s="67">
        <v>0</v>
      </c>
      <c r="J462" s="68">
        <v>0</v>
      </c>
      <c r="K462" s="69">
        <v>0</v>
      </c>
      <c r="L462" s="70">
        <v>0</v>
      </c>
      <c r="M462" s="71">
        <v>0</v>
      </c>
      <c r="N462" s="72">
        <v>0</v>
      </c>
      <c r="O462" s="73">
        <v>0</v>
      </c>
      <c r="P462" s="4">
        <v>0</v>
      </c>
      <c r="Q462" s="74">
        <f t="shared" si="58"/>
        <v>0</v>
      </c>
      <c r="R462" s="75">
        <v>2</v>
      </c>
      <c r="S462" s="75">
        <f t="shared" si="56"/>
        <v>0</v>
      </c>
      <c r="T462" s="77">
        <f t="shared" si="57"/>
        <v>0</v>
      </c>
    </row>
    <row r="463" spans="2:20" ht="15" thickBot="1">
      <c r="B463" s="3" t="s">
        <v>282</v>
      </c>
      <c r="C463" s="61">
        <f t="shared" si="46"/>
        <v>0</v>
      </c>
      <c r="D463" s="62">
        <v>0</v>
      </c>
      <c r="E463" s="63">
        <v>0</v>
      </c>
      <c r="F463" s="64">
        <v>0</v>
      </c>
      <c r="G463" s="65">
        <v>0</v>
      </c>
      <c r="H463" s="66">
        <v>0</v>
      </c>
      <c r="I463" s="67">
        <v>0</v>
      </c>
      <c r="J463" s="68">
        <v>0</v>
      </c>
      <c r="K463" s="83">
        <v>0</v>
      </c>
      <c r="L463" s="70">
        <v>0</v>
      </c>
      <c r="M463" s="71">
        <v>0</v>
      </c>
      <c r="N463" s="72">
        <v>0</v>
      </c>
      <c r="O463" s="73">
        <v>0</v>
      </c>
      <c r="P463" s="4">
        <v>0</v>
      </c>
      <c r="Q463" s="74">
        <f t="shared" si="58"/>
        <v>0</v>
      </c>
      <c r="R463" s="80">
        <v>2</v>
      </c>
      <c r="S463" s="80">
        <f t="shared" si="56"/>
        <v>0</v>
      </c>
      <c r="T463" s="33">
        <f t="shared" si="57"/>
        <v>0</v>
      </c>
    </row>
    <row r="464" spans="2:20" ht="15" thickBot="1">
      <c r="B464" s="3" t="s">
        <v>548</v>
      </c>
      <c r="C464" s="61">
        <f t="shared" si="46"/>
        <v>0</v>
      </c>
      <c r="D464" s="62">
        <v>0</v>
      </c>
      <c r="E464" s="63">
        <v>0</v>
      </c>
      <c r="F464" s="64">
        <v>0</v>
      </c>
      <c r="G464" s="65">
        <v>0</v>
      </c>
      <c r="H464" s="66">
        <v>0</v>
      </c>
      <c r="I464" s="67">
        <v>0</v>
      </c>
      <c r="J464" s="68">
        <v>0</v>
      </c>
      <c r="K464" s="69">
        <v>0</v>
      </c>
      <c r="L464" s="70">
        <v>0</v>
      </c>
      <c r="M464" s="71">
        <v>0</v>
      </c>
      <c r="N464" s="72">
        <v>0</v>
      </c>
      <c r="O464" s="73">
        <v>0</v>
      </c>
      <c r="P464" s="4">
        <v>0</v>
      </c>
      <c r="Q464" s="74">
        <f t="shared" si="58"/>
        <v>0</v>
      </c>
      <c r="R464" s="80">
        <v>2</v>
      </c>
      <c r="S464" s="80">
        <f t="shared" si="56"/>
        <v>0</v>
      </c>
      <c r="T464" s="76">
        <f t="shared" si="57"/>
        <v>0</v>
      </c>
    </row>
    <row r="465" spans="2:20" ht="15" thickBot="1">
      <c r="B465" s="3" t="s">
        <v>284</v>
      </c>
      <c r="C465" s="61">
        <f t="shared" si="46"/>
        <v>0</v>
      </c>
      <c r="D465" s="62">
        <v>0</v>
      </c>
      <c r="E465" s="63">
        <v>0</v>
      </c>
      <c r="F465" s="64">
        <v>0</v>
      </c>
      <c r="G465" s="65">
        <v>0</v>
      </c>
      <c r="H465" s="66">
        <v>0</v>
      </c>
      <c r="I465" s="67">
        <v>0</v>
      </c>
      <c r="J465" s="68">
        <v>0</v>
      </c>
      <c r="K465" s="69">
        <v>0</v>
      </c>
      <c r="L465" s="70">
        <v>0</v>
      </c>
      <c r="M465" s="71">
        <v>0</v>
      </c>
      <c r="N465" s="72">
        <v>0</v>
      </c>
      <c r="O465" s="73">
        <v>0</v>
      </c>
      <c r="P465" s="4">
        <v>0</v>
      </c>
      <c r="Q465" s="74">
        <f t="shared" si="58"/>
        <v>0</v>
      </c>
      <c r="R465" s="80">
        <v>2</v>
      </c>
      <c r="S465" s="80">
        <f t="shared" si="56"/>
        <v>0</v>
      </c>
      <c r="T465" s="33">
        <f t="shared" si="57"/>
        <v>0</v>
      </c>
    </row>
    <row r="466" spans="2:20" ht="15" thickBot="1">
      <c r="B466" s="3" t="s">
        <v>718</v>
      </c>
      <c r="C466" s="61">
        <f t="shared" si="46"/>
        <v>0</v>
      </c>
      <c r="D466" s="62">
        <v>0</v>
      </c>
      <c r="E466" s="63">
        <v>0</v>
      </c>
      <c r="F466" s="64">
        <v>0</v>
      </c>
      <c r="G466" s="65">
        <v>0</v>
      </c>
      <c r="H466" s="66">
        <v>0</v>
      </c>
      <c r="I466" s="67">
        <v>0</v>
      </c>
      <c r="J466" s="68">
        <v>0</v>
      </c>
      <c r="K466" s="69">
        <v>0</v>
      </c>
      <c r="L466" s="70">
        <v>0</v>
      </c>
      <c r="M466" s="71">
        <v>0</v>
      </c>
      <c r="N466" s="72">
        <v>0</v>
      </c>
      <c r="O466" s="73">
        <v>0</v>
      </c>
      <c r="P466" s="4">
        <v>0</v>
      </c>
      <c r="Q466" s="74">
        <f t="shared" si="58"/>
        <v>0</v>
      </c>
      <c r="R466" s="80">
        <v>2</v>
      </c>
      <c r="S466" s="80">
        <f t="shared" si="56"/>
        <v>0</v>
      </c>
      <c r="T466" s="33">
        <f t="shared" si="57"/>
        <v>0</v>
      </c>
    </row>
    <row r="467" spans="2:20" ht="15" thickBot="1">
      <c r="B467" s="3" t="s">
        <v>286</v>
      </c>
      <c r="C467" s="61">
        <f t="shared" si="46"/>
        <v>0</v>
      </c>
      <c r="D467" s="62">
        <v>0</v>
      </c>
      <c r="E467" s="63">
        <v>0</v>
      </c>
      <c r="F467" s="64">
        <v>0</v>
      </c>
      <c r="G467" s="65">
        <v>0</v>
      </c>
      <c r="H467" s="66">
        <v>0</v>
      </c>
      <c r="I467" s="67">
        <v>0</v>
      </c>
      <c r="J467" s="68">
        <v>0</v>
      </c>
      <c r="K467" s="69">
        <v>0</v>
      </c>
      <c r="L467" s="70">
        <v>0</v>
      </c>
      <c r="M467" s="71">
        <v>0</v>
      </c>
      <c r="N467" s="72">
        <v>0</v>
      </c>
      <c r="O467" s="73">
        <v>0</v>
      </c>
      <c r="P467" s="4">
        <v>0</v>
      </c>
      <c r="Q467" s="74">
        <f t="shared" si="58"/>
        <v>0</v>
      </c>
      <c r="R467" s="80">
        <v>2</v>
      </c>
      <c r="S467" s="80">
        <f t="shared" si="56"/>
        <v>0</v>
      </c>
      <c r="T467" s="33">
        <f t="shared" si="57"/>
        <v>0</v>
      </c>
    </row>
    <row r="468" spans="2:20" ht="15" thickBot="1">
      <c r="B468" s="3" t="s">
        <v>556</v>
      </c>
      <c r="C468" s="61">
        <f t="shared" si="46"/>
        <v>0</v>
      </c>
      <c r="D468" s="62">
        <v>0</v>
      </c>
      <c r="E468" s="63">
        <v>0</v>
      </c>
      <c r="F468" s="64">
        <v>0</v>
      </c>
      <c r="G468" s="65">
        <v>0</v>
      </c>
      <c r="H468" s="66">
        <v>0</v>
      </c>
      <c r="I468" s="67">
        <v>0</v>
      </c>
      <c r="J468" s="68">
        <v>0</v>
      </c>
      <c r="K468" s="69">
        <v>0</v>
      </c>
      <c r="L468" s="70">
        <v>0</v>
      </c>
      <c r="M468" s="71">
        <v>0</v>
      </c>
      <c r="N468" s="72">
        <v>0</v>
      </c>
      <c r="O468" s="73">
        <v>0</v>
      </c>
      <c r="P468" s="4">
        <v>0</v>
      </c>
      <c r="Q468" s="74">
        <f t="shared" si="58"/>
        <v>0</v>
      </c>
      <c r="R468" s="80">
        <v>2</v>
      </c>
      <c r="S468" s="80">
        <f t="shared" si="56"/>
        <v>0</v>
      </c>
      <c r="T468" s="33">
        <f t="shared" si="57"/>
        <v>0</v>
      </c>
    </row>
    <row r="469" spans="2:20" ht="15" thickBot="1">
      <c r="B469" s="3" t="s">
        <v>694</v>
      </c>
      <c r="C469" s="61">
        <f t="shared" si="46"/>
        <v>0</v>
      </c>
      <c r="D469" s="62">
        <v>0</v>
      </c>
      <c r="E469" s="63">
        <v>0</v>
      </c>
      <c r="F469" s="64">
        <v>0</v>
      </c>
      <c r="G469" s="65">
        <v>0</v>
      </c>
      <c r="H469" s="66">
        <v>0</v>
      </c>
      <c r="I469" s="67">
        <v>0</v>
      </c>
      <c r="J469" s="68">
        <v>0</v>
      </c>
      <c r="K469" s="83">
        <v>0</v>
      </c>
      <c r="L469" s="70">
        <v>0</v>
      </c>
      <c r="M469" s="71">
        <v>0</v>
      </c>
      <c r="N469" s="72">
        <v>0</v>
      </c>
      <c r="O469" s="73">
        <v>0</v>
      </c>
      <c r="P469" s="4">
        <v>0</v>
      </c>
      <c r="Q469" s="74">
        <f t="shared" si="58"/>
        <v>0</v>
      </c>
      <c r="R469" s="80">
        <v>2</v>
      </c>
      <c r="S469" s="80">
        <f t="shared" si="56"/>
        <v>0</v>
      </c>
      <c r="T469" s="76">
        <f t="shared" si="57"/>
        <v>0</v>
      </c>
    </row>
    <row r="470" spans="2:20" ht="15" thickBot="1">
      <c r="B470" s="3" t="s">
        <v>288</v>
      </c>
      <c r="C470" s="61">
        <f t="shared" si="46"/>
        <v>0</v>
      </c>
      <c r="D470" s="62">
        <v>0</v>
      </c>
      <c r="E470" s="63">
        <v>0</v>
      </c>
      <c r="F470" s="64">
        <v>0</v>
      </c>
      <c r="G470" s="65">
        <v>0</v>
      </c>
      <c r="H470" s="66">
        <v>0</v>
      </c>
      <c r="I470" s="67">
        <v>0</v>
      </c>
      <c r="J470" s="68">
        <v>0</v>
      </c>
      <c r="K470" s="83">
        <v>0</v>
      </c>
      <c r="L470" s="70">
        <v>0</v>
      </c>
      <c r="M470" s="71">
        <v>0</v>
      </c>
      <c r="N470" s="72">
        <v>0</v>
      </c>
      <c r="O470" s="73">
        <v>0</v>
      </c>
      <c r="P470" s="4">
        <v>0</v>
      </c>
      <c r="Q470" s="74">
        <f t="shared" si="58"/>
        <v>0</v>
      </c>
      <c r="R470" s="80">
        <v>2</v>
      </c>
      <c r="S470" s="80">
        <f t="shared" si="56"/>
        <v>0</v>
      </c>
      <c r="T470" s="33">
        <f t="shared" si="57"/>
        <v>0</v>
      </c>
    </row>
    <row r="471" spans="2:20" ht="15" thickBot="1">
      <c r="B471" s="3" t="s">
        <v>290</v>
      </c>
      <c r="C471" s="61">
        <f t="shared" si="46"/>
        <v>0</v>
      </c>
      <c r="D471" s="62">
        <v>0</v>
      </c>
      <c r="E471" s="63">
        <v>0</v>
      </c>
      <c r="F471" s="64">
        <v>0</v>
      </c>
      <c r="G471" s="65">
        <v>0</v>
      </c>
      <c r="H471" s="66">
        <v>0</v>
      </c>
      <c r="I471" s="67">
        <v>0</v>
      </c>
      <c r="J471" s="68">
        <v>0</v>
      </c>
      <c r="K471" s="69">
        <v>0</v>
      </c>
      <c r="L471" s="70">
        <v>0</v>
      </c>
      <c r="M471" s="71">
        <v>0</v>
      </c>
      <c r="N471" s="72">
        <v>0</v>
      </c>
      <c r="O471" s="73">
        <v>0</v>
      </c>
      <c r="P471" s="4">
        <v>0</v>
      </c>
      <c r="Q471" s="74">
        <f t="shared" si="58"/>
        <v>0</v>
      </c>
      <c r="R471" s="80">
        <v>2</v>
      </c>
      <c r="S471" s="80">
        <f t="shared" si="56"/>
        <v>0</v>
      </c>
      <c r="T471" s="33">
        <f t="shared" si="57"/>
        <v>0</v>
      </c>
    </row>
    <row r="472" spans="2:20" ht="15" thickBot="1">
      <c r="B472" s="3" t="s">
        <v>292</v>
      </c>
      <c r="C472" s="61">
        <f t="shared" si="46"/>
        <v>0</v>
      </c>
      <c r="D472" s="62">
        <v>0</v>
      </c>
      <c r="E472" s="63">
        <v>0</v>
      </c>
      <c r="F472" s="64">
        <v>0</v>
      </c>
      <c r="G472" s="65">
        <v>0</v>
      </c>
      <c r="H472" s="66">
        <v>0</v>
      </c>
      <c r="I472" s="67">
        <v>0</v>
      </c>
      <c r="J472" s="68">
        <v>0</v>
      </c>
      <c r="K472" s="69">
        <v>0</v>
      </c>
      <c r="L472" s="70">
        <v>0</v>
      </c>
      <c r="M472" s="71">
        <v>0</v>
      </c>
      <c r="N472" s="72">
        <v>0</v>
      </c>
      <c r="O472" s="73">
        <v>0</v>
      </c>
      <c r="P472" s="4">
        <v>0</v>
      </c>
      <c r="Q472" s="74">
        <f t="shared" si="58"/>
        <v>0</v>
      </c>
      <c r="R472" s="80">
        <v>2</v>
      </c>
      <c r="S472" s="80">
        <f t="shared" si="56"/>
        <v>0</v>
      </c>
      <c r="T472" s="33">
        <f t="shared" si="57"/>
        <v>0</v>
      </c>
    </row>
    <row r="473" spans="2:20" ht="15" thickBot="1">
      <c r="B473" s="3" t="s">
        <v>293</v>
      </c>
      <c r="C473" s="61">
        <f t="shared" si="46"/>
        <v>0</v>
      </c>
      <c r="D473" s="62">
        <v>0</v>
      </c>
      <c r="E473" s="63">
        <v>0</v>
      </c>
      <c r="F473" s="64">
        <v>0</v>
      </c>
      <c r="G473" s="65">
        <v>0</v>
      </c>
      <c r="H473" s="66">
        <v>0</v>
      </c>
      <c r="I473" s="67">
        <v>0</v>
      </c>
      <c r="J473" s="68">
        <v>0</v>
      </c>
      <c r="K473" s="69">
        <v>0</v>
      </c>
      <c r="L473" s="70">
        <v>0</v>
      </c>
      <c r="M473" s="71">
        <v>0</v>
      </c>
      <c r="N473" s="72">
        <v>0</v>
      </c>
      <c r="O473" s="73">
        <v>0</v>
      </c>
      <c r="P473" s="4">
        <v>0</v>
      </c>
      <c r="Q473" s="74">
        <f t="shared" si="58"/>
        <v>0</v>
      </c>
      <c r="R473" s="75">
        <v>2</v>
      </c>
      <c r="S473" s="75">
        <f t="shared" si="56"/>
        <v>0</v>
      </c>
      <c r="T473" s="33">
        <f t="shared" si="57"/>
        <v>0</v>
      </c>
    </row>
    <row r="474" spans="2:20" ht="15" thickBot="1">
      <c r="B474" s="3" t="s">
        <v>294</v>
      </c>
      <c r="C474" s="61">
        <f t="shared" si="46"/>
        <v>0</v>
      </c>
      <c r="D474" s="62">
        <v>0</v>
      </c>
      <c r="E474" s="63">
        <v>0</v>
      </c>
      <c r="F474" s="64">
        <v>0</v>
      </c>
      <c r="G474" s="65">
        <v>0</v>
      </c>
      <c r="H474" s="66">
        <v>0</v>
      </c>
      <c r="I474" s="67">
        <v>0</v>
      </c>
      <c r="J474" s="68">
        <v>0</v>
      </c>
      <c r="K474" s="69">
        <v>0</v>
      </c>
      <c r="L474" s="70">
        <v>0</v>
      </c>
      <c r="M474" s="71">
        <v>0</v>
      </c>
      <c r="N474" s="72">
        <v>0</v>
      </c>
      <c r="O474" s="73">
        <v>0</v>
      </c>
      <c r="P474" s="4">
        <v>0</v>
      </c>
      <c r="Q474" s="74">
        <f t="shared" si="58"/>
        <v>0</v>
      </c>
      <c r="R474" s="80">
        <v>2</v>
      </c>
      <c r="S474" s="80">
        <f t="shared" si="56"/>
        <v>0</v>
      </c>
      <c r="T474" s="33">
        <f t="shared" si="57"/>
        <v>0</v>
      </c>
    </row>
    <row r="475" spans="2:20" ht="15" thickBot="1">
      <c r="B475" s="3" t="s">
        <v>645</v>
      </c>
      <c r="C475" s="61">
        <f t="shared" si="46"/>
        <v>0</v>
      </c>
      <c r="D475" s="62">
        <v>0</v>
      </c>
      <c r="E475" s="63">
        <v>0</v>
      </c>
      <c r="F475" s="64">
        <v>0</v>
      </c>
      <c r="G475" s="65">
        <v>0</v>
      </c>
      <c r="H475" s="66">
        <v>0</v>
      </c>
      <c r="I475" s="67">
        <v>0</v>
      </c>
      <c r="J475" s="68">
        <v>0</v>
      </c>
      <c r="K475" s="69">
        <v>0</v>
      </c>
      <c r="L475" s="70">
        <v>0</v>
      </c>
      <c r="M475" s="71">
        <v>0</v>
      </c>
      <c r="N475" s="72">
        <v>0</v>
      </c>
      <c r="O475" s="73">
        <v>0</v>
      </c>
      <c r="P475" s="4">
        <v>0</v>
      </c>
      <c r="Q475" s="74">
        <f t="shared" si="58"/>
        <v>0</v>
      </c>
      <c r="R475" s="80">
        <v>2</v>
      </c>
      <c r="S475" s="80">
        <f t="shared" si="56"/>
        <v>0</v>
      </c>
      <c r="T475" s="79">
        <f t="shared" si="57"/>
        <v>0</v>
      </c>
    </row>
    <row r="476" spans="2:20" ht="15" thickBot="1">
      <c r="B476" s="3" t="s">
        <v>296</v>
      </c>
      <c r="C476" s="61">
        <f t="shared" si="46"/>
        <v>0</v>
      </c>
      <c r="D476" s="62">
        <v>0</v>
      </c>
      <c r="E476" s="63">
        <v>0</v>
      </c>
      <c r="F476" s="64">
        <v>0</v>
      </c>
      <c r="G476" s="65">
        <v>0</v>
      </c>
      <c r="H476" s="66">
        <v>0</v>
      </c>
      <c r="I476" s="67">
        <v>0</v>
      </c>
      <c r="J476" s="68">
        <v>0</v>
      </c>
      <c r="K476" s="69">
        <v>0</v>
      </c>
      <c r="L476" s="70">
        <v>0</v>
      </c>
      <c r="M476" s="71">
        <v>0</v>
      </c>
      <c r="N476" s="72">
        <v>0</v>
      </c>
      <c r="O476" s="73">
        <v>0</v>
      </c>
      <c r="P476" s="4">
        <v>0</v>
      </c>
      <c r="Q476" s="74">
        <f t="shared" si="58"/>
        <v>0</v>
      </c>
      <c r="R476" s="80">
        <v>2</v>
      </c>
      <c r="S476" s="80">
        <f t="shared" si="56"/>
        <v>0</v>
      </c>
      <c r="T476" s="33">
        <f t="shared" si="57"/>
        <v>0</v>
      </c>
    </row>
    <row r="477" spans="2:20" ht="15" thickBot="1">
      <c r="B477" s="87" t="s">
        <v>615</v>
      </c>
      <c r="C477" s="61">
        <f t="shared" si="46"/>
        <v>0</v>
      </c>
      <c r="D477" s="62">
        <v>0</v>
      </c>
      <c r="E477" s="63">
        <v>0</v>
      </c>
      <c r="F477" s="64">
        <v>0</v>
      </c>
      <c r="G477" s="65">
        <v>0</v>
      </c>
      <c r="H477" s="66">
        <v>0</v>
      </c>
      <c r="I477" s="67">
        <v>0</v>
      </c>
      <c r="J477" s="68">
        <v>0</v>
      </c>
      <c r="K477" s="69">
        <v>0</v>
      </c>
      <c r="L477" s="70">
        <v>0</v>
      </c>
      <c r="M477" s="71">
        <v>0</v>
      </c>
      <c r="N477" s="72">
        <v>0</v>
      </c>
      <c r="O477" s="73">
        <v>0</v>
      </c>
      <c r="P477" s="4">
        <v>0</v>
      </c>
      <c r="Q477" s="74">
        <f t="shared" si="58"/>
        <v>0</v>
      </c>
      <c r="R477" s="80">
        <v>2</v>
      </c>
      <c r="S477" s="80">
        <f t="shared" si="56"/>
        <v>0</v>
      </c>
      <c r="T477" s="79">
        <f t="shared" si="57"/>
        <v>0</v>
      </c>
    </row>
    <row r="478" spans="2:20" ht="15" thickBot="1">
      <c r="B478" s="93" t="s">
        <v>615</v>
      </c>
      <c r="C478" s="61">
        <f t="shared" si="46"/>
        <v>0</v>
      </c>
      <c r="D478" s="62">
        <v>0</v>
      </c>
      <c r="E478" s="63">
        <v>0</v>
      </c>
      <c r="F478" s="64">
        <v>0</v>
      </c>
      <c r="G478" s="65">
        <v>0</v>
      </c>
      <c r="H478" s="66">
        <v>0</v>
      </c>
      <c r="I478" s="67">
        <v>0</v>
      </c>
      <c r="J478" s="68">
        <v>0</v>
      </c>
      <c r="K478" s="83">
        <v>0</v>
      </c>
      <c r="L478" s="70">
        <v>0</v>
      </c>
      <c r="M478" s="71">
        <v>0</v>
      </c>
      <c r="N478" s="72">
        <v>0</v>
      </c>
      <c r="O478" s="73">
        <v>0</v>
      </c>
      <c r="P478" s="4">
        <v>0</v>
      </c>
      <c r="Q478" s="74">
        <f t="shared" si="58"/>
        <v>0</v>
      </c>
      <c r="R478" s="80">
        <v>2</v>
      </c>
      <c r="S478" s="80">
        <f t="shared" si="56"/>
        <v>0</v>
      </c>
      <c r="T478" s="33">
        <f t="shared" si="57"/>
        <v>0</v>
      </c>
    </row>
    <row r="479" spans="2:20" ht="15" thickBot="1">
      <c r="B479" s="85" t="s">
        <v>299</v>
      </c>
      <c r="C479" s="61">
        <f t="shared" si="46"/>
        <v>0</v>
      </c>
      <c r="D479" s="62">
        <v>0</v>
      </c>
      <c r="E479" s="63">
        <v>0</v>
      </c>
      <c r="F479" s="64">
        <v>0</v>
      </c>
      <c r="G479" s="65">
        <v>0</v>
      </c>
      <c r="H479" s="66">
        <v>0</v>
      </c>
      <c r="I479" s="67">
        <v>0</v>
      </c>
      <c r="J479" s="68">
        <v>0</v>
      </c>
      <c r="K479" s="69">
        <v>0</v>
      </c>
      <c r="L479" s="70">
        <v>0</v>
      </c>
      <c r="M479" s="71">
        <v>0</v>
      </c>
      <c r="N479" s="72">
        <v>0</v>
      </c>
      <c r="O479" s="73">
        <v>0</v>
      </c>
      <c r="P479" s="4">
        <v>0</v>
      </c>
      <c r="Q479" s="74">
        <f t="shared" si="58"/>
        <v>0</v>
      </c>
      <c r="R479" s="80">
        <v>2</v>
      </c>
      <c r="S479" s="80">
        <f t="shared" si="56"/>
        <v>0</v>
      </c>
      <c r="T479" s="33">
        <f t="shared" si="57"/>
        <v>0</v>
      </c>
    </row>
    <row r="480" spans="2:20" ht="15" thickBot="1">
      <c r="B480" s="3" t="s">
        <v>301</v>
      </c>
      <c r="C480" s="61">
        <f t="shared" si="46"/>
        <v>0</v>
      </c>
      <c r="D480" s="62">
        <v>0</v>
      </c>
      <c r="E480" s="63">
        <v>0</v>
      </c>
      <c r="F480" s="64">
        <v>0</v>
      </c>
      <c r="G480" s="65">
        <v>0</v>
      </c>
      <c r="H480" s="66">
        <v>0</v>
      </c>
      <c r="I480" s="67">
        <v>0</v>
      </c>
      <c r="J480" s="68">
        <v>0</v>
      </c>
      <c r="K480" s="83">
        <v>0</v>
      </c>
      <c r="L480" s="70">
        <v>0</v>
      </c>
      <c r="M480" s="71">
        <v>0</v>
      </c>
      <c r="N480" s="72">
        <v>0</v>
      </c>
      <c r="O480" s="73">
        <v>0</v>
      </c>
      <c r="P480" s="4">
        <v>0</v>
      </c>
      <c r="Q480" s="74">
        <f t="shared" si="58"/>
        <v>0</v>
      </c>
      <c r="R480" s="80">
        <v>2</v>
      </c>
      <c r="S480" s="80">
        <f t="shared" si="56"/>
        <v>0</v>
      </c>
      <c r="T480" s="33">
        <f t="shared" si="57"/>
        <v>0</v>
      </c>
    </row>
    <row r="481" spans="2:20" ht="15" thickBot="1">
      <c r="B481" s="93" t="s">
        <v>303</v>
      </c>
      <c r="C481" s="61">
        <f t="shared" si="46"/>
        <v>0</v>
      </c>
      <c r="D481" s="62">
        <v>0</v>
      </c>
      <c r="E481" s="63">
        <v>0</v>
      </c>
      <c r="F481" s="64">
        <v>0</v>
      </c>
      <c r="G481" s="65">
        <v>0</v>
      </c>
      <c r="H481" s="66">
        <v>0</v>
      </c>
      <c r="I481" s="67">
        <v>0</v>
      </c>
      <c r="J481" s="68">
        <v>0</v>
      </c>
      <c r="K481" s="69">
        <v>0</v>
      </c>
      <c r="L481" s="70">
        <v>0</v>
      </c>
      <c r="M481" s="71">
        <v>0</v>
      </c>
      <c r="N481" s="72">
        <v>0</v>
      </c>
      <c r="O481" s="73">
        <v>0</v>
      </c>
      <c r="P481" s="4">
        <v>0</v>
      </c>
      <c r="Q481" s="74">
        <f t="shared" si="58"/>
        <v>0</v>
      </c>
      <c r="R481" s="80">
        <v>2</v>
      </c>
      <c r="S481" s="80">
        <f t="shared" si="56"/>
        <v>0</v>
      </c>
      <c r="T481" s="33">
        <f t="shared" si="57"/>
        <v>0</v>
      </c>
    </row>
    <row r="482" spans="2:20" ht="15" thickBot="1">
      <c r="B482" s="3" t="s">
        <v>305</v>
      </c>
      <c r="C482" s="61">
        <f t="shared" si="46"/>
        <v>0</v>
      </c>
      <c r="D482" s="62">
        <v>0</v>
      </c>
      <c r="E482" s="63">
        <v>0</v>
      </c>
      <c r="F482" s="64">
        <v>0</v>
      </c>
      <c r="G482" s="65">
        <v>0</v>
      </c>
      <c r="H482" s="66">
        <v>0</v>
      </c>
      <c r="I482" s="67">
        <v>0</v>
      </c>
      <c r="J482" s="68">
        <v>0</v>
      </c>
      <c r="K482" s="83">
        <v>0</v>
      </c>
      <c r="L482" s="70">
        <v>0</v>
      </c>
      <c r="M482" s="71">
        <v>0</v>
      </c>
      <c r="N482" s="72">
        <v>0</v>
      </c>
      <c r="O482" s="73">
        <v>0</v>
      </c>
      <c r="P482" s="4">
        <v>0</v>
      </c>
      <c r="Q482" s="74">
        <f t="shared" si="58"/>
        <v>0</v>
      </c>
      <c r="R482" s="80">
        <v>2</v>
      </c>
      <c r="S482" s="80">
        <f t="shared" si="56"/>
        <v>0</v>
      </c>
      <c r="T482" s="33">
        <f t="shared" si="57"/>
        <v>0</v>
      </c>
    </row>
    <row r="483" spans="2:20" ht="15" thickBot="1">
      <c r="B483" s="3" t="s">
        <v>306</v>
      </c>
      <c r="C483" s="61">
        <f t="shared" si="46"/>
        <v>0</v>
      </c>
      <c r="D483" s="62">
        <v>0</v>
      </c>
      <c r="E483" s="63">
        <v>0</v>
      </c>
      <c r="F483" s="64">
        <v>0</v>
      </c>
      <c r="G483" s="65">
        <v>0</v>
      </c>
      <c r="H483" s="66">
        <v>0</v>
      </c>
      <c r="I483" s="67">
        <v>0</v>
      </c>
      <c r="J483" s="68">
        <v>0</v>
      </c>
      <c r="K483" s="69">
        <v>0</v>
      </c>
      <c r="L483" s="70">
        <v>0</v>
      </c>
      <c r="M483" s="71">
        <v>0</v>
      </c>
      <c r="N483" s="72">
        <v>0</v>
      </c>
      <c r="O483" s="73">
        <v>0</v>
      </c>
      <c r="P483" s="4">
        <v>0</v>
      </c>
      <c r="Q483" s="74">
        <f t="shared" si="58"/>
        <v>0</v>
      </c>
      <c r="R483" s="80">
        <v>2</v>
      </c>
      <c r="S483" s="80">
        <f t="shared" si="56"/>
        <v>0</v>
      </c>
      <c r="T483" s="33">
        <f t="shared" si="57"/>
        <v>0</v>
      </c>
    </row>
    <row r="484" spans="2:20" ht="15" thickBot="1">
      <c r="B484" s="3" t="s">
        <v>307</v>
      </c>
      <c r="C484" s="61">
        <f t="shared" si="46"/>
        <v>0</v>
      </c>
      <c r="D484" s="62">
        <v>0</v>
      </c>
      <c r="E484" s="63">
        <v>0</v>
      </c>
      <c r="F484" s="64">
        <v>0</v>
      </c>
      <c r="G484" s="65">
        <v>0</v>
      </c>
      <c r="H484" s="66">
        <v>0</v>
      </c>
      <c r="I484" s="67">
        <v>0</v>
      </c>
      <c r="J484" s="68">
        <v>0</v>
      </c>
      <c r="K484" s="69">
        <v>0</v>
      </c>
      <c r="L484" s="70">
        <v>0</v>
      </c>
      <c r="M484" s="71">
        <v>0</v>
      </c>
      <c r="N484" s="72">
        <v>0</v>
      </c>
      <c r="O484" s="73">
        <v>0</v>
      </c>
      <c r="P484" s="4">
        <v>0</v>
      </c>
      <c r="Q484" s="74">
        <f t="shared" si="58"/>
        <v>0</v>
      </c>
      <c r="R484" s="75">
        <v>2</v>
      </c>
      <c r="S484" s="75">
        <f t="shared" si="56"/>
        <v>0</v>
      </c>
      <c r="T484" s="33">
        <f t="shared" si="57"/>
        <v>0</v>
      </c>
    </row>
    <row r="485" spans="2:20" ht="15" thickBot="1">
      <c r="B485" s="3" t="s">
        <v>579</v>
      </c>
      <c r="C485" s="61">
        <f t="shared" si="46"/>
        <v>0</v>
      </c>
      <c r="D485" s="62">
        <v>0</v>
      </c>
      <c r="E485" s="63">
        <v>0</v>
      </c>
      <c r="F485" s="64">
        <v>0</v>
      </c>
      <c r="G485" s="65">
        <v>0</v>
      </c>
      <c r="H485" s="66">
        <v>0</v>
      </c>
      <c r="I485" s="67">
        <v>0</v>
      </c>
      <c r="J485" s="68">
        <v>0</v>
      </c>
      <c r="K485" s="69">
        <v>0</v>
      </c>
      <c r="L485" s="70">
        <v>0</v>
      </c>
      <c r="M485" s="71">
        <v>0</v>
      </c>
      <c r="N485" s="72">
        <v>0</v>
      </c>
      <c r="O485" s="73">
        <v>0</v>
      </c>
      <c r="P485" s="4">
        <v>0</v>
      </c>
      <c r="Q485" s="74">
        <f t="shared" si="58"/>
        <v>0</v>
      </c>
      <c r="R485" s="80">
        <v>2</v>
      </c>
      <c r="S485" s="80">
        <f t="shared" si="56"/>
        <v>0</v>
      </c>
      <c r="T485" s="76">
        <f t="shared" si="57"/>
        <v>0</v>
      </c>
    </row>
    <row r="486" spans="2:20" ht="15" thickBot="1">
      <c r="B486" s="3" t="s">
        <v>309</v>
      </c>
      <c r="C486" s="61">
        <f t="shared" si="46"/>
        <v>0</v>
      </c>
      <c r="D486" s="62">
        <v>0</v>
      </c>
      <c r="E486" s="63">
        <v>0</v>
      </c>
      <c r="F486" s="64">
        <v>0</v>
      </c>
      <c r="G486" s="65">
        <v>0</v>
      </c>
      <c r="H486" s="66">
        <v>0</v>
      </c>
      <c r="I486" s="67">
        <v>0</v>
      </c>
      <c r="J486" s="68">
        <v>0</v>
      </c>
      <c r="K486" s="69">
        <v>0</v>
      </c>
      <c r="L486" s="70">
        <v>0</v>
      </c>
      <c r="M486" s="71">
        <v>0</v>
      </c>
      <c r="N486" s="72">
        <v>0</v>
      </c>
      <c r="O486" s="73">
        <v>0</v>
      </c>
      <c r="P486" s="4">
        <v>0</v>
      </c>
      <c r="Q486" s="74">
        <f t="shared" si="58"/>
        <v>0</v>
      </c>
      <c r="R486" s="80">
        <v>2</v>
      </c>
      <c r="S486" s="80">
        <f t="shared" si="56"/>
        <v>0</v>
      </c>
      <c r="T486" s="33">
        <f t="shared" si="57"/>
        <v>0</v>
      </c>
    </row>
    <row r="487" spans="2:20" ht="15" thickBot="1">
      <c r="B487" s="3" t="s">
        <v>311</v>
      </c>
      <c r="C487" s="61">
        <f t="shared" si="46"/>
        <v>0</v>
      </c>
      <c r="D487" s="62">
        <v>0</v>
      </c>
      <c r="E487" s="63">
        <v>0</v>
      </c>
      <c r="F487" s="64">
        <v>0</v>
      </c>
      <c r="G487" s="65">
        <v>0</v>
      </c>
      <c r="H487" s="66">
        <v>0</v>
      </c>
      <c r="I487" s="67">
        <v>0</v>
      </c>
      <c r="J487" s="68">
        <v>0</v>
      </c>
      <c r="K487" s="83">
        <v>0</v>
      </c>
      <c r="L487" s="70">
        <v>0</v>
      </c>
      <c r="M487" s="71">
        <v>0</v>
      </c>
      <c r="N487" s="72">
        <v>0</v>
      </c>
      <c r="O487" s="73">
        <v>0</v>
      </c>
      <c r="P487" s="4">
        <v>0</v>
      </c>
      <c r="Q487" s="74">
        <f t="shared" si="58"/>
        <v>0</v>
      </c>
      <c r="R487" s="80">
        <v>2</v>
      </c>
      <c r="S487" s="80">
        <f t="shared" si="56"/>
        <v>0</v>
      </c>
      <c r="T487" s="33">
        <f t="shared" si="57"/>
        <v>0</v>
      </c>
    </row>
    <row r="488" spans="2:20" ht="15" thickBot="1">
      <c r="B488" s="3" t="s">
        <v>312</v>
      </c>
      <c r="C488" s="61">
        <f t="shared" si="46"/>
        <v>0</v>
      </c>
      <c r="D488" s="62">
        <v>0</v>
      </c>
      <c r="E488" s="63">
        <v>0</v>
      </c>
      <c r="F488" s="64">
        <v>0</v>
      </c>
      <c r="G488" s="65">
        <v>0</v>
      </c>
      <c r="H488" s="66">
        <v>0</v>
      </c>
      <c r="I488" s="67">
        <v>0</v>
      </c>
      <c r="J488" s="68">
        <v>0</v>
      </c>
      <c r="K488" s="69">
        <v>0</v>
      </c>
      <c r="L488" s="70">
        <v>0</v>
      </c>
      <c r="M488" s="71">
        <v>0</v>
      </c>
      <c r="N488" s="72">
        <v>0</v>
      </c>
      <c r="O488" s="73">
        <v>0</v>
      </c>
      <c r="P488" s="4">
        <v>0</v>
      </c>
      <c r="Q488" s="74">
        <f t="shared" si="58"/>
        <v>0</v>
      </c>
      <c r="R488" s="80">
        <v>2</v>
      </c>
      <c r="S488" s="80">
        <f t="shared" si="56"/>
        <v>0</v>
      </c>
      <c r="T488" s="33">
        <f t="shared" si="57"/>
        <v>0</v>
      </c>
    </row>
    <row r="489" spans="2:20" ht="15" thickBot="1">
      <c r="B489" s="3" t="s">
        <v>314</v>
      </c>
      <c r="C489" s="61">
        <f t="shared" si="46"/>
        <v>0</v>
      </c>
      <c r="D489" s="62">
        <v>0</v>
      </c>
      <c r="E489" s="63">
        <v>0</v>
      </c>
      <c r="F489" s="64">
        <v>0</v>
      </c>
      <c r="G489" s="65">
        <v>0</v>
      </c>
      <c r="H489" s="66">
        <v>0</v>
      </c>
      <c r="I489" s="67">
        <v>0</v>
      </c>
      <c r="J489" s="68">
        <v>0</v>
      </c>
      <c r="K489" s="69">
        <v>0</v>
      </c>
      <c r="L489" s="70">
        <v>0</v>
      </c>
      <c r="M489" s="71">
        <v>0</v>
      </c>
      <c r="N489" s="72">
        <v>0</v>
      </c>
      <c r="O489" s="73">
        <v>0</v>
      </c>
      <c r="P489" s="4">
        <v>0</v>
      </c>
      <c r="Q489" s="74">
        <f t="shared" si="58"/>
        <v>0</v>
      </c>
      <c r="R489" s="80">
        <v>2</v>
      </c>
      <c r="S489" s="80">
        <f t="shared" si="56"/>
        <v>0</v>
      </c>
      <c r="T489" s="33">
        <f t="shared" si="57"/>
        <v>0</v>
      </c>
    </row>
    <row r="490" spans="2:20" ht="15" thickBot="1">
      <c r="B490" s="3" t="s">
        <v>676</v>
      </c>
      <c r="C490" s="61">
        <f t="shared" si="46"/>
        <v>0</v>
      </c>
      <c r="D490" s="62">
        <v>0</v>
      </c>
      <c r="E490" s="63">
        <v>0</v>
      </c>
      <c r="F490" s="64">
        <v>0</v>
      </c>
      <c r="G490" s="65">
        <v>0</v>
      </c>
      <c r="H490" s="66">
        <v>0</v>
      </c>
      <c r="I490" s="67">
        <v>0</v>
      </c>
      <c r="J490" s="68">
        <v>0</v>
      </c>
      <c r="K490" s="83">
        <v>0</v>
      </c>
      <c r="L490" s="70">
        <v>0</v>
      </c>
      <c r="M490" s="71">
        <v>0</v>
      </c>
      <c r="N490" s="72">
        <v>0</v>
      </c>
      <c r="O490" s="73">
        <v>0</v>
      </c>
      <c r="P490" s="4">
        <v>0</v>
      </c>
      <c r="Q490" s="74">
        <f t="shared" si="58"/>
        <v>0</v>
      </c>
      <c r="R490" s="80">
        <v>2</v>
      </c>
      <c r="S490" s="80">
        <f t="shared" si="56"/>
        <v>0</v>
      </c>
      <c r="T490" s="76">
        <f t="shared" si="57"/>
        <v>0</v>
      </c>
    </row>
    <row r="491" spans="2:20" ht="15" thickBot="1">
      <c r="B491" s="3" t="s">
        <v>316</v>
      </c>
      <c r="C491" s="61">
        <f t="shared" si="46"/>
        <v>0</v>
      </c>
      <c r="D491" s="62">
        <v>0</v>
      </c>
      <c r="E491" s="63">
        <v>0</v>
      </c>
      <c r="F491" s="64">
        <v>0</v>
      </c>
      <c r="G491" s="65">
        <v>0</v>
      </c>
      <c r="H491" s="66">
        <v>0</v>
      </c>
      <c r="I491" s="67">
        <v>0</v>
      </c>
      <c r="J491" s="68">
        <v>0</v>
      </c>
      <c r="K491" s="69">
        <v>0</v>
      </c>
      <c r="L491" s="70">
        <v>0</v>
      </c>
      <c r="M491" s="71">
        <v>0</v>
      </c>
      <c r="N491" s="72">
        <v>0</v>
      </c>
      <c r="O491" s="73">
        <v>0</v>
      </c>
      <c r="P491" s="4">
        <v>0</v>
      </c>
      <c r="Q491" s="74">
        <f t="shared" si="58"/>
        <v>0</v>
      </c>
      <c r="R491" s="80">
        <v>2</v>
      </c>
      <c r="S491" s="80">
        <f t="shared" si="56"/>
        <v>0</v>
      </c>
      <c r="T491" s="33">
        <f t="shared" si="57"/>
        <v>0</v>
      </c>
    </row>
    <row r="492" spans="2:20" ht="15" thickBot="1">
      <c r="B492" s="3" t="s">
        <v>318</v>
      </c>
      <c r="C492" s="61">
        <f t="shared" si="46"/>
        <v>0</v>
      </c>
      <c r="D492" s="62">
        <v>0</v>
      </c>
      <c r="E492" s="63">
        <v>0</v>
      </c>
      <c r="F492" s="64">
        <v>0</v>
      </c>
      <c r="G492" s="65">
        <v>0</v>
      </c>
      <c r="H492" s="66">
        <v>0</v>
      </c>
      <c r="I492" s="67">
        <v>0</v>
      </c>
      <c r="J492" s="68">
        <v>0</v>
      </c>
      <c r="K492" s="83">
        <v>0</v>
      </c>
      <c r="L492" s="70">
        <v>0</v>
      </c>
      <c r="M492" s="71">
        <v>0</v>
      </c>
      <c r="N492" s="72">
        <v>0</v>
      </c>
      <c r="O492" s="73">
        <v>0</v>
      </c>
      <c r="P492" s="4">
        <v>0</v>
      </c>
      <c r="Q492" s="74">
        <f t="shared" si="58"/>
        <v>0</v>
      </c>
      <c r="R492" s="80">
        <v>2</v>
      </c>
      <c r="S492" s="80">
        <f t="shared" si="56"/>
        <v>0</v>
      </c>
      <c r="T492" s="33">
        <f t="shared" si="57"/>
        <v>0</v>
      </c>
    </row>
    <row r="493" spans="2:20" ht="15" thickBot="1">
      <c r="B493" s="3" t="s">
        <v>320</v>
      </c>
      <c r="C493" s="61">
        <f t="shared" si="46"/>
        <v>0</v>
      </c>
      <c r="D493" s="62">
        <v>0</v>
      </c>
      <c r="E493" s="63">
        <v>0</v>
      </c>
      <c r="F493" s="64">
        <v>0</v>
      </c>
      <c r="G493" s="65">
        <v>0</v>
      </c>
      <c r="H493" s="66">
        <v>0</v>
      </c>
      <c r="I493" s="67">
        <v>0</v>
      </c>
      <c r="J493" s="68">
        <v>0</v>
      </c>
      <c r="K493" s="69">
        <v>0</v>
      </c>
      <c r="L493" s="70">
        <v>0</v>
      </c>
      <c r="M493" s="71">
        <v>0</v>
      </c>
      <c r="N493" s="72">
        <v>0</v>
      </c>
      <c r="O493" s="73">
        <v>0</v>
      </c>
      <c r="P493" s="4">
        <v>0</v>
      </c>
      <c r="Q493" s="74">
        <f t="shared" si="58"/>
        <v>0</v>
      </c>
      <c r="R493" s="80">
        <v>2</v>
      </c>
      <c r="S493" s="80">
        <f t="shared" si="56"/>
        <v>0</v>
      </c>
      <c r="T493" s="76">
        <f t="shared" si="57"/>
        <v>0</v>
      </c>
    </row>
    <row r="494" spans="2:20" ht="15" thickBot="1">
      <c r="B494" s="3" t="s">
        <v>620</v>
      </c>
      <c r="C494" s="61">
        <f t="shared" si="46"/>
        <v>0</v>
      </c>
      <c r="D494" s="62">
        <v>0</v>
      </c>
      <c r="E494" s="63">
        <v>0</v>
      </c>
      <c r="F494" s="64">
        <v>0</v>
      </c>
      <c r="G494" s="65">
        <v>0</v>
      </c>
      <c r="H494" s="66">
        <v>0</v>
      </c>
      <c r="I494" s="67">
        <v>0</v>
      </c>
      <c r="J494" s="68">
        <v>0</v>
      </c>
      <c r="K494" s="69">
        <v>0</v>
      </c>
      <c r="L494" s="70">
        <v>0</v>
      </c>
      <c r="M494" s="71">
        <v>0</v>
      </c>
      <c r="N494" s="72">
        <v>0</v>
      </c>
      <c r="O494" s="73">
        <v>0</v>
      </c>
      <c r="P494" s="4">
        <v>0</v>
      </c>
      <c r="Q494" s="74">
        <f t="shared" si="58"/>
        <v>0</v>
      </c>
      <c r="R494" s="75">
        <v>2</v>
      </c>
      <c r="S494" s="75">
        <f t="shared" si="56"/>
        <v>0</v>
      </c>
      <c r="T494" s="76">
        <f t="shared" si="57"/>
        <v>0</v>
      </c>
    </row>
    <row r="495" spans="2:20" ht="15" thickBot="1">
      <c r="B495" s="3" t="s">
        <v>322</v>
      </c>
      <c r="C495" s="61">
        <f t="shared" si="46"/>
        <v>0</v>
      </c>
      <c r="D495" s="62">
        <v>0</v>
      </c>
      <c r="E495" s="63">
        <v>0</v>
      </c>
      <c r="F495" s="64">
        <v>0</v>
      </c>
      <c r="G495" s="65">
        <v>0</v>
      </c>
      <c r="H495" s="66">
        <v>0</v>
      </c>
      <c r="I495" s="67">
        <v>0</v>
      </c>
      <c r="J495" s="68">
        <v>0</v>
      </c>
      <c r="K495" s="83">
        <v>0</v>
      </c>
      <c r="L495" s="70">
        <v>0</v>
      </c>
      <c r="M495" s="71">
        <v>0</v>
      </c>
      <c r="N495" s="72">
        <v>0</v>
      </c>
      <c r="O495" s="73">
        <v>0</v>
      </c>
      <c r="P495" s="4">
        <v>0</v>
      </c>
      <c r="Q495" s="74">
        <f t="shared" si="58"/>
        <v>0</v>
      </c>
      <c r="R495" s="80">
        <v>2</v>
      </c>
      <c r="S495" s="80">
        <f t="shared" si="56"/>
        <v>0</v>
      </c>
      <c r="T495" s="76">
        <f t="shared" si="57"/>
        <v>0</v>
      </c>
    </row>
    <row r="496" spans="2:20" ht="15" thickBot="1">
      <c r="B496" s="3" t="s">
        <v>323</v>
      </c>
      <c r="C496" s="61">
        <f t="shared" si="46"/>
        <v>0</v>
      </c>
      <c r="D496" s="62">
        <v>0</v>
      </c>
      <c r="E496" s="63">
        <v>0</v>
      </c>
      <c r="F496" s="64">
        <v>0</v>
      </c>
      <c r="G496" s="65">
        <v>0</v>
      </c>
      <c r="H496" s="66">
        <v>0</v>
      </c>
      <c r="I496" s="67">
        <v>0</v>
      </c>
      <c r="J496" s="68">
        <v>0</v>
      </c>
      <c r="K496" s="69">
        <v>0</v>
      </c>
      <c r="L496" s="70">
        <v>0</v>
      </c>
      <c r="M496" s="71">
        <v>0</v>
      </c>
      <c r="N496" s="72">
        <v>0</v>
      </c>
      <c r="O496" s="73">
        <v>0</v>
      </c>
      <c r="P496" s="4">
        <v>0</v>
      </c>
      <c r="Q496" s="74">
        <f t="shared" si="58"/>
        <v>0</v>
      </c>
      <c r="R496" s="80">
        <v>2</v>
      </c>
      <c r="S496" s="80">
        <f t="shared" si="56"/>
        <v>0</v>
      </c>
      <c r="T496" s="33">
        <f t="shared" si="57"/>
        <v>0</v>
      </c>
    </row>
    <row r="497" spans="2:20" ht="15" thickBot="1">
      <c r="B497" s="3" t="s">
        <v>324</v>
      </c>
      <c r="C497" s="61">
        <f t="shared" si="46"/>
        <v>0</v>
      </c>
      <c r="D497" s="62">
        <v>0</v>
      </c>
      <c r="E497" s="63">
        <v>0</v>
      </c>
      <c r="F497" s="64">
        <v>0</v>
      </c>
      <c r="G497" s="65">
        <v>0</v>
      </c>
      <c r="H497" s="66">
        <v>0</v>
      </c>
      <c r="I497" s="67">
        <v>0</v>
      </c>
      <c r="J497" s="68">
        <v>0</v>
      </c>
      <c r="K497" s="69">
        <v>0</v>
      </c>
      <c r="L497" s="70">
        <v>0</v>
      </c>
      <c r="M497" s="71">
        <v>0</v>
      </c>
      <c r="N497" s="72">
        <v>0</v>
      </c>
      <c r="O497" s="73">
        <v>0</v>
      </c>
      <c r="P497" s="4">
        <v>0</v>
      </c>
      <c r="Q497" s="74">
        <f t="shared" si="58"/>
        <v>0</v>
      </c>
      <c r="R497" s="80">
        <v>2</v>
      </c>
      <c r="S497" s="80">
        <f t="shared" si="56"/>
        <v>0</v>
      </c>
      <c r="T497" s="76">
        <f t="shared" si="57"/>
        <v>0</v>
      </c>
    </row>
    <row r="498" spans="2:20" ht="15" thickBot="1">
      <c r="B498" s="3" t="s">
        <v>635</v>
      </c>
      <c r="C498" s="61">
        <f t="shared" si="46"/>
        <v>0</v>
      </c>
      <c r="D498" s="62">
        <v>0</v>
      </c>
      <c r="E498" s="63">
        <v>0</v>
      </c>
      <c r="F498" s="64">
        <v>0</v>
      </c>
      <c r="G498" s="65">
        <v>0</v>
      </c>
      <c r="H498" s="66">
        <v>0</v>
      </c>
      <c r="I498" s="67">
        <v>0</v>
      </c>
      <c r="J498" s="68">
        <v>0</v>
      </c>
      <c r="K498" s="69">
        <v>0</v>
      </c>
      <c r="L498" s="70">
        <v>0</v>
      </c>
      <c r="M498" s="71">
        <v>0</v>
      </c>
      <c r="N498" s="72">
        <v>0</v>
      </c>
      <c r="O498" s="73">
        <v>0</v>
      </c>
      <c r="P498" s="4">
        <v>0</v>
      </c>
      <c r="Q498" s="74">
        <f t="shared" si="58"/>
        <v>0</v>
      </c>
      <c r="R498" s="75">
        <v>2</v>
      </c>
      <c r="S498" s="75">
        <f t="shared" si="56"/>
        <v>0</v>
      </c>
      <c r="T498" s="79">
        <f t="shared" si="57"/>
        <v>0</v>
      </c>
    </row>
    <row r="499" spans="2:20" ht="15" thickBot="1">
      <c r="B499" s="3" t="s">
        <v>325</v>
      </c>
      <c r="C499" s="61">
        <f t="shared" si="46"/>
        <v>0</v>
      </c>
      <c r="D499" s="62">
        <v>0</v>
      </c>
      <c r="E499" s="63">
        <v>0</v>
      </c>
      <c r="F499" s="64">
        <v>0</v>
      </c>
      <c r="G499" s="65">
        <v>0</v>
      </c>
      <c r="H499" s="66">
        <v>0</v>
      </c>
      <c r="I499" s="67">
        <v>0</v>
      </c>
      <c r="J499" s="68">
        <v>0</v>
      </c>
      <c r="K499" s="69">
        <v>0</v>
      </c>
      <c r="L499" s="70">
        <v>0</v>
      </c>
      <c r="M499" s="71">
        <v>0</v>
      </c>
      <c r="N499" s="72">
        <v>0</v>
      </c>
      <c r="O499" s="73">
        <v>0</v>
      </c>
      <c r="P499" s="4">
        <v>0</v>
      </c>
      <c r="Q499" s="74">
        <f t="shared" si="58"/>
        <v>0</v>
      </c>
      <c r="R499" s="80">
        <v>2</v>
      </c>
      <c r="S499" s="80">
        <f t="shared" si="56"/>
        <v>0</v>
      </c>
      <c r="T499" s="33">
        <f t="shared" si="57"/>
        <v>0</v>
      </c>
    </row>
    <row r="500" spans="2:20" ht="15" thickBot="1">
      <c r="B500" s="3" t="s">
        <v>699</v>
      </c>
      <c r="C500" s="61">
        <f t="shared" si="46"/>
        <v>0</v>
      </c>
      <c r="D500" s="62">
        <v>0</v>
      </c>
      <c r="E500" s="63">
        <v>0</v>
      </c>
      <c r="F500" s="64">
        <v>0</v>
      </c>
      <c r="G500" s="65">
        <v>0</v>
      </c>
      <c r="H500" s="66">
        <v>0</v>
      </c>
      <c r="I500" s="67">
        <v>0</v>
      </c>
      <c r="J500" s="68">
        <v>0</v>
      </c>
      <c r="K500" s="83">
        <v>0</v>
      </c>
      <c r="L500" s="70">
        <v>0</v>
      </c>
      <c r="M500" s="71">
        <v>0</v>
      </c>
      <c r="N500" s="72">
        <v>0</v>
      </c>
      <c r="O500" s="73">
        <v>0</v>
      </c>
      <c r="P500" s="4">
        <v>0</v>
      </c>
      <c r="Q500" s="74">
        <f t="shared" si="58"/>
        <v>0</v>
      </c>
      <c r="R500" s="80">
        <v>2</v>
      </c>
      <c r="S500" s="80">
        <f t="shared" si="56"/>
        <v>0</v>
      </c>
      <c r="T500" s="76">
        <f t="shared" si="57"/>
        <v>0</v>
      </c>
    </row>
    <row r="501" spans="2:20" ht="15" thickBot="1">
      <c r="B501" s="3" t="s">
        <v>327</v>
      </c>
      <c r="C501" s="61">
        <f t="shared" si="46"/>
        <v>0</v>
      </c>
      <c r="D501" s="62">
        <v>0</v>
      </c>
      <c r="E501" s="63">
        <v>0</v>
      </c>
      <c r="F501" s="64">
        <v>0</v>
      </c>
      <c r="G501" s="65">
        <v>0</v>
      </c>
      <c r="H501" s="66">
        <v>0</v>
      </c>
      <c r="I501" s="67">
        <v>0</v>
      </c>
      <c r="J501" s="68">
        <v>0</v>
      </c>
      <c r="K501" s="69">
        <v>0</v>
      </c>
      <c r="L501" s="70">
        <v>0</v>
      </c>
      <c r="M501" s="71">
        <v>0</v>
      </c>
      <c r="N501" s="72">
        <v>0</v>
      </c>
      <c r="O501" s="73">
        <v>0</v>
      </c>
      <c r="P501" s="4">
        <v>0</v>
      </c>
      <c r="Q501" s="74">
        <f t="shared" si="58"/>
        <v>0</v>
      </c>
      <c r="R501" s="80">
        <v>2</v>
      </c>
      <c r="S501" s="80">
        <f t="shared" si="56"/>
        <v>0</v>
      </c>
      <c r="T501" s="33">
        <f t="shared" si="57"/>
        <v>0</v>
      </c>
    </row>
    <row r="502" spans="2:20" ht="15" thickBot="1">
      <c r="B502" s="3" t="s">
        <v>329</v>
      </c>
      <c r="C502" s="61">
        <f t="shared" si="46"/>
        <v>0</v>
      </c>
      <c r="D502" s="62">
        <v>0</v>
      </c>
      <c r="E502" s="63">
        <v>0</v>
      </c>
      <c r="F502" s="64">
        <v>0</v>
      </c>
      <c r="G502" s="65">
        <v>0</v>
      </c>
      <c r="H502" s="66">
        <v>0</v>
      </c>
      <c r="I502" s="67">
        <v>0</v>
      </c>
      <c r="J502" s="68">
        <v>0</v>
      </c>
      <c r="K502" s="83">
        <v>0</v>
      </c>
      <c r="L502" s="70">
        <v>0</v>
      </c>
      <c r="M502" s="71">
        <v>0</v>
      </c>
      <c r="N502" s="72">
        <v>0</v>
      </c>
      <c r="O502" s="73">
        <v>0</v>
      </c>
      <c r="P502" s="4">
        <v>0</v>
      </c>
      <c r="Q502" s="74">
        <f t="shared" si="58"/>
        <v>0</v>
      </c>
      <c r="R502" s="80">
        <v>2</v>
      </c>
      <c r="S502" s="80">
        <f t="shared" si="56"/>
        <v>0</v>
      </c>
      <c r="T502" s="33">
        <f t="shared" si="57"/>
        <v>0</v>
      </c>
    </row>
    <row r="503" spans="2:20" ht="15" thickBot="1">
      <c r="B503" s="3" t="s">
        <v>330</v>
      </c>
      <c r="C503" s="61">
        <f t="shared" si="46"/>
        <v>0</v>
      </c>
      <c r="D503" s="62">
        <v>0</v>
      </c>
      <c r="E503" s="63">
        <v>0</v>
      </c>
      <c r="F503" s="64">
        <v>0</v>
      </c>
      <c r="G503" s="65">
        <v>0</v>
      </c>
      <c r="H503" s="66">
        <v>0</v>
      </c>
      <c r="I503" s="67">
        <v>0</v>
      </c>
      <c r="J503" s="68">
        <v>0</v>
      </c>
      <c r="K503" s="69">
        <v>0</v>
      </c>
      <c r="L503" s="70">
        <v>0</v>
      </c>
      <c r="M503" s="71">
        <v>0</v>
      </c>
      <c r="N503" s="72">
        <v>0</v>
      </c>
      <c r="O503" s="73">
        <v>0</v>
      </c>
      <c r="P503" s="4">
        <v>0</v>
      </c>
      <c r="Q503" s="74">
        <f t="shared" si="58"/>
        <v>0</v>
      </c>
      <c r="R503" s="80">
        <v>2</v>
      </c>
      <c r="S503" s="80">
        <f t="shared" si="56"/>
        <v>0</v>
      </c>
      <c r="T503" s="33">
        <f t="shared" si="57"/>
        <v>0</v>
      </c>
    </row>
    <row r="504" spans="2:20" ht="15" thickBot="1">
      <c r="B504" s="3" t="s">
        <v>331</v>
      </c>
      <c r="C504" s="61">
        <f t="shared" si="46"/>
        <v>0</v>
      </c>
      <c r="D504" s="62">
        <v>0</v>
      </c>
      <c r="E504" s="63">
        <v>0</v>
      </c>
      <c r="F504" s="64">
        <v>0</v>
      </c>
      <c r="G504" s="65">
        <v>0</v>
      </c>
      <c r="H504" s="66">
        <v>0</v>
      </c>
      <c r="I504" s="67">
        <v>0</v>
      </c>
      <c r="J504" s="68">
        <v>0</v>
      </c>
      <c r="K504" s="69">
        <v>0</v>
      </c>
      <c r="L504" s="70">
        <v>0</v>
      </c>
      <c r="M504" s="71">
        <v>0</v>
      </c>
      <c r="N504" s="72">
        <v>0</v>
      </c>
      <c r="O504" s="73">
        <v>0</v>
      </c>
      <c r="P504" s="4">
        <v>0</v>
      </c>
      <c r="Q504" s="74">
        <f t="shared" si="58"/>
        <v>0</v>
      </c>
      <c r="R504" s="80">
        <v>2</v>
      </c>
      <c r="S504" s="80">
        <f t="shared" si="56"/>
        <v>0</v>
      </c>
      <c r="T504" s="33">
        <f t="shared" si="57"/>
        <v>0</v>
      </c>
    </row>
    <row r="505" spans="2:20" ht="15" thickBot="1">
      <c r="B505" s="85" t="s">
        <v>555</v>
      </c>
      <c r="C505" s="61">
        <f t="shared" si="46"/>
        <v>0</v>
      </c>
      <c r="D505" s="62">
        <v>0</v>
      </c>
      <c r="E505" s="63">
        <v>0</v>
      </c>
      <c r="F505" s="64">
        <v>0</v>
      </c>
      <c r="G505" s="65">
        <v>0</v>
      </c>
      <c r="H505" s="66">
        <v>0</v>
      </c>
      <c r="I505" s="67">
        <v>0</v>
      </c>
      <c r="J505" s="68">
        <v>0</v>
      </c>
      <c r="K505" s="69">
        <v>0</v>
      </c>
      <c r="L505" s="70">
        <v>0</v>
      </c>
      <c r="M505" s="71">
        <v>0</v>
      </c>
      <c r="N505" s="72">
        <v>0</v>
      </c>
      <c r="O505" s="73">
        <v>0</v>
      </c>
      <c r="P505" s="4">
        <v>0</v>
      </c>
      <c r="Q505" s="74">
        <f t="shared" si="58"/>
        <v>0</v>
      </c>
      <c r="R505" s="80">
        <v>2</v>
      </c>
      <c r="S505" s="80">
        <f t="shared" si="56"/>
        <v>0</v>
      </c>
      <c r="T505" s="76">
        <f t="shared" si="57"/>
        <v>0</v>
      </c>
    </row>
    <row r="506" spans="2:20" ht="15" thickBot="1">
      <c r="B506" s="3" t="s">
        <v>604</v>
      </c>
      <c r="C506" s="61">
        <f t="shared" si="46"/>
        <v>0</v>
      </c>
      <c r="D506" s="62">
        <v>0</v>
      </c>
      <c r="E506" s="63">
        <v>0</v>
      </c>
      <c r="F506" s="64">
        <v>0</v>
      </c>
      <c r="G506" s="65">
        <v>0</v>
      </c>
      <c r="H506" s="66">
        <v>0</v>
      </c>
      <c r="I506" s="67">
        <v>0</v>
      </c>
      <c r="J506" s="68">
        <v>0</v>
      </c>
      <c r="K506" s="69">
        <v>0</v>
      </c>
      <c r="L506" s="70">
        <v>0</v>
      </c>
      <c r="M506" s="71">
        <v>0</v>
      </c>
      <c r="N506" s="72">
        <v>0</v>
      </c>
      <c r="O506" s="73">
        <v>0</v>
      </c>
      <c r="P506" s="4">
        <v>0</v>
      </c>
      <c r="Q506" s="74">
        <f t="shared" si="58"/>
        <v>0</v>
      </c>
      <c r="R506" s="75">
        <v>2</v>
      </c>
      <c r="S506" s="75">
        <f t="shared" si="56"/>
        <v>0</v>
      </c>
      <c r="T506" s="77">
        <f t="shared" si="57"/>
        <v>0</v>
      </c>
    </row>
    <row r="507" spans="2:20" ht="15" thickBot="1">
      <c r="B507" s="3" t="s">
        <v>333</v>
      </c>
      <c r="C507" s="61">
        <f t="shared" si="46"/>
        <v>0</v>
      </c>
      <c r="D507" s="62">
        <v>0</v>
      </c>
      <c r="E507" s="63">
        <v>0</v>
      </c>
      <c r="F507" s="64">
        <v>0</v>
      </c>
      <c r="G507" s="65">
        <v>0</v>
      </c>
      <c r="H507" s="66">
        <v>0</v>
      </c>
      <c r="I507" s="67">
        <v>0</v>
      </c>
      <c r="J507" s="68">
        <v>0</v>
      </c>
      <c r="K507" s="69">
        <v>0</v>
      </c>
      <c r="L507" s="70">
        <v>0</v>
      </c>
      <c r="M507" s="71">
        <v>0</v>
      </c>
      <c r="N507" s="72">
        <v>0</v>
      </c>
      <c r="O507" s="73">
        <v>0</v>
      </c>
      <c r="P507" s="4">
        <v>0</v>
      </c>
      <c r="Q507" s="74">
        <f t="shared" si="58"/>
        <v>0</v>
      </c>
      <c r="R507" s="80">
        <v>2</v>
      </c>
      <c r="S507" s="80">
        <f t="shared" si="56"/>
        <v>0</v>
      </c>
      <c r="T507" s="79">
        <f t="shared" si="57"/>
        <v>0</v>
      </c>
    </row>
    <row r="508" spans="2:20" ht="15" thickBot="1">
      <c r="B508" s="3" t="s">
        <v>550</v>
      </c>
      <c r="C508" s="61">
        <f t="shared" si="46"/>
        <v>0</v>
      </c>
      <c r="D508" s="62">
        <v>0</v>
      </c>
      <c r="E508" s="63">
        <v>0</v>
      </c>
      <c r="F508" s="64">
        <v>0</v>
      </c>
      <c r="G508" s="65">
        <v>0</v>
      </c>
      <c r="H508" s="66">
        <v>0</v>
      </c>
      <c r="I508" s="67">
        <v>0</v>
      </c>
      <c r="J508" s="68">
        <v>0</v>
      </c>
      <c r="K508" s="69">
        <v>0</v>
      </c>
      <c r="L508" s="70">
        <v>0</v>
      </c>
      <c r="M508" s="71">
        <v>0</v>
      </c>
      <c r="N508" s="72">
        <v>0</v>
      </c>
      <c r="O508" s="73">
        <v>0</v>
      </c>
      <c r="P508" s="4">
        <v>0</v>
      </c>
      <c r="Q508" s="74">
        <f t="shared" si="58"/>
        <v>0</v>
      </c>
      <c r="R508" s="80">
        <v>2</v>
      </c>
      <c r="S508" s="80">
        <f t="shared" si="56"/>
        <v>0</v>
      </c>
      <c r="T508" s="33">
        <f t="shared" si="57"/>
        <v>0</v>
      </c>
    </row>
    <row r="509" spans="2:20" ht="15" thickBot="1">
      <c r="B509" s="3" t="s">
        <v>719</v>
      </c>
      <c r="C509" s="61">
        <f t="shared" si="46"/>
        <v>0</v>
      </c>
      <c r="D509" s="62">
        <v>0</v>
      </c>
      <c r="E509" s="63">
        <v>0</v>
      </c>
      <c r="F509" s="64">
        <v>0</v>
      </c>
      <c r="G509" s="65">
        <v>0</v>
      </c>
      <c r="H509" s="66">
        <v>0</v>
      </c>
      <c r="I509" s="67">
        <v>0</v>
      </c>
      <c r="J509" s="68">
        <v>0</v>
      </c>
      <c r="K509" s="69">
        <v>0</v>
      </c>
      <c r="L509" s="70">
        <v>0</v>
      </c>
      <c r="M509" s="71">
        <v>0</v>
      </c>
      <c r="N509" s="72">
        <v>0</v>
      </c>
      <c r="O509" s="73">
        <v>0</v>
      </c>
      <c r="P509" s="4">
        <v>0</v>
      </c>
      <c r="Q509" s="74">
        <f t="shared" si="58"/>
        <v>0</v>
      </c>
      <c r="R509" s="80">
        <v>2</v>
      </c>
      <c r="S509" s="80">
        <f t="shared" si="56"/>
        <v>0</v>
      </c>
      <c r="T509" s="76">
        <f t="shared" si="57"/>
        <v>0</v>
      </c>
    </row>
    <row r="510" spans="2:20" ht="15" thickBot="1">
      <c r="B510" s="3" t="s">
        <v>334</v>
      </c>
      <c r="C510" s="61">
        <f t="shared" si="46"/>
        <v>0</v>
      </c>
      <c r="D510" s="62">
        <v>0</v>
      </c>
      <c r="E510" s="63">
        <v>0</v>
      </c>
      <c r="F510" s="64">
        <v>0</v>
      </c>
      <c r="G510" s="65">
        <v>0</v>
      </c>
      <c r="H510" s="66">
        <v>0</v>
      </c>
      <c r="I510" s="67">
        <v>0</v>
      </c>
      <c r="J510" s="68">
        <v>0</v>
      </c>
      <c r="K510" s="69">
        <v>0</v>
      </c>
      <c r="L510" s="70">
        <v>0</v>
      </c>
      <c r="M510" s="71">
        <v>0</v>
      </c>
      <c r="N510" s="72">
        <v>0</v>
      </c>
      <c r="O510" s="73">
        <v>0</v>
      </c>
      <c r="P510" s="4">
        <v>0</v>
      </c>
      <c r="Q510" s="74">
        <f t="shared" si="58"/>
        <v>0</v>
      </c>
      <c r="R510" s="80">
        <v>2</v>
      </c>
      <c r="S510" s="80">
        <f t="shared" si="56"/>
        <v>0</v>
      </c>
      <c r="T510" s="33">
        <f t="shared" si="57"/>
        <v>0</v>
      </c>
    </row>
    <row r="511" spans="2:20" ht="15" thickBot="1">
      <c r="B511" s="3" t="s">
        <v>654</v>
      </c>
      <c r="C511" s="61">
        <f t="shared" si="46"/>
        <v>0</v>
      </c>
      <c r="D511" s="62">
        <v>0</v>
      </c>
      <c r="E511" s="63">
        <v>0</v>
      </c>
      <c r="F511" s="64">
        <v>0</v>
      </c>
      <c r="G511" s="65">
        <v>0</v>
      </c>
      <c r="H511" s="66">
        <v>0</v>
      </c>
      <c r="I511" s="67">
        <v>0</v>
      </c>
      <c r="J511" s="68">
        <v>0</v>
      </c>
      <c r="K511" s="69">
        <v>0</v>
      </c>
      <c r="L511" s="70">
        <v>0</v>
      </c>
      <c r="M511" s="71">
        <v>0</v>
      </c>
      <c r="N511" s="72">
        <v>0</v>
      </c>
      <c r="O511" s="73">
        <v>0</v>
      </c>
      <c r="P511" s="4">
        <v>0</v>
      </c>
      <c r="Q511" s="74">
        <f t="shared" si="58"/>
        <v>0</v>
      </c>
      <c r="R511" s="80">
        <v>2</v>
      </c>
      <c r="S511" s="80">
        <f t="shared" si="56"/>
        <v>0</v>
      </c>
      <c r="T511" s="33">
        <f t="shared" si="57"/>
        <v>0</v>
      </c>
    </row>
    <row r="512" spans="2:20" ht="15" thickBot="1">
      <c r="B512" s="3" t="s">
        <v>565</v>
      </c>
      <c r="C512" s="61">
        <f t="shared" si="46"/>
        <v>0</v>
      </c>
      <c r="D512" s="62">
        <v>0</v>
      </c>
      <c r="E512" s="63">
        <v>0</v>
      </c>
      <c r="F512" s="64">
        <v>0</v>
      </c>
      <c r="G512" s="65">
        <v>0</v>
      </c>
      <c r="H512" s="66">
        <v>0</v>
      </c>
      <c r="I512" s="67">
        <v>0</v>
      </c>
      <c r="J512" s="68">
        <v>0</v>
      </c>
      <c r="K512" s="69">
        <v>0</v>
      </c>
      <c r="L512" s="70">
        <v>0</v>
      </c>
      <c r="M512" s="71">
        <v>0</v>
      </c>
      <c r="N512" s="72">
        <v>0</v>
      </c>
      <c r="O512" s="73">
        <v>0</v>
      </c>
      <c r="P512" s="4">
        <v>0</v>
      </c>
      <c r="Q512" s="74">
        <f t="shared" si="58"/>
        <v>0</v>
      </c>
      <c r="R512" s="80">
        <v>2</v>
      </c>
      <c r="S512" s="80">
        <f t="shared" si="56"/>
        <v>0</v>
      </c>
      <c r="T512" s="76">
        <f t="shared" si="57"/>
        <v>0</v>
      </c>
    </row>
    <row r="513" spans="2:20" ht="15" thickBot="1">
      <c r="B513" s="3" t="s">
        <v>335</v>
      </c>
      <c r="C513" s="61">
        <f t="shared" si="46"/>
        <v>0</v>
      </c>
      <c r="D513" s="62">
        <v>0</v>
      </c>
      <c r="E513" s="63">
        <v>0</v>
      </c>
      <c r="F513" s="64">
        <v>0</v>
      </c>
      <c r="G513" s="65">
        <v>0</v>
      </c>
      <c r="H513" s="66">
        <v>0</v>
      </c>
      <c r="I513" s="67">
        <v>0</v>
      </c>
      <c r="J513" s="68">
        <v>0</v>
      </c>
      <c r="K513" s="69">
        <v>0</v>
      </c>
      <c r="L513" s="70">
        <v>0</v>
      </c>
      <c r="M513" s="71">
        <v>0</v>
      </c>
      <c r="N513" s="72">
        <v>0</v>
      </c>
      <c r="O513" s="73">
        <v>0</v>
      </c>
      <c r="P513" s="4">
        <v>0</v>
      </c>
      <c r="Q513" s="74">
        <f t="shared" si="58"/>
        <v>0</v>
      </c>
      <c r="R513" s="80">
        <v>2</v>
      </c>
      <c r="S513" s="80">
        <f aca="true" t="shared" si="59" ref="S513:S528">Q513*R513</f>
        <v>0</v>
      </c>
      <c r="T513" s="33">
        <f aca="true" t="shared" si="60" ref="T513:T528">SUM(D513:P513)</f>
        <v>0</v>
      </c>
    </row>
    <row r="514" spans="2:20" ht="15" thickBot="1">
      <c r="B514" s="3" t="s">
        <v>695</v>
      </c>
      <c r="C514" s="61">
        <f t="shared" si="46"/>
        <v>0</v>
      </c>
      <c r="D514" s="62">
        <v>0</v>
      </c>
      <c r="E514" s="63">
        <v>0</v>
      </c>
      <c r="F514" s="64">
        <v>0</v>
      </c>
      <c r="G514" s="65">
        <v>0</v>
      </c>
      <c r="H514" s="66">
        <v>0</v>
      </c>
      <c r="I514" s="67">
        <v>0</v>
      </c>
      <c r="J514" s="68">
        <v>0</v>
      </c>
      <c r="K514" s="69">
        <v>0</v>
      </c>
      <c r="L514" s="70">
        <v>0</v>
      </c>
      <c r="M514" s="71">
        <v>0</v>
      </c>
      <c r="N514" s="72">
        <v>0</v>
      </c>
      <c r="O514" s="73">
        <v>0</v>
      </c>
      <c r="P514" s="4">
        <v>0</v>
      </c>
      <c r="Q514" s="74">
        <f t="shared" si="58"/>
        <v>0</v>
      </c>
      <c r="R514" s="80">
        <v>2</v>
      </c>
      <c r="S514" s="80">
        <f t="shared" si="59"/>
        <v>0</v>
      </c>
      <c r="T514" s="76">
        <f t="shared" si="60"/>
        <v>0</v>
      </c>
    </row>
    <row r="515" spans="2:20" ht="15" thickBot="1">
      <c r="B515" s="3" t="s">
        <v>696</v>
      </c>
      <c r="C515" s="61">
        <f t="shared" si="46"/>
        <v>0</v>
      </c>
      <c r="D515" s="62">
        <v>0</v>
      </c>
      <c r="E515" s="63">
        <v>0</v>
      </c>
      <c r="F515" s="64">
        <v>0</v>
      </c>
      <c r="G515" s="65">
        <v>0</v>
      </c>
      <c r="H515" s="66">
        <v>0</v>
      </c>
      <c r="I515" s="67">
        <v>0</v>
      </c>
      <c r="J515" s="68">
        <v>0</v>
      </c>
      <c r="K515" s="69">
        <v>0</v>
      </c>
      <c r="L515" s="70">
        <v>0</v>
      </c>
      <c r="M515" s="71">
        <v>0</v>
      </c>
      <c r="N515" s="72">
        <v>0</v>
      </c>
      <c r="O515" s="73">
        <v>0</v>
      </c>
      <c r="P515" s="4">
        <v>0</v>
      </c>
      <c r="Q515" s="74">
        <f t="shared" si="58"/>
        <v>0</v>
      </c>
      <c r="R515" s="80">
        <v>2</v>
      </c>
      <c r="S515" s="80">
        <f t="shared" si="59"/>
        <v>0</v>
      </c>
      <c r="T515" s="76">
        <f t="shared" si="60"/>
        <v>0</v>
      </c>
    </row>
    <row r="516" spans="2:20" ht="15" thickBot="1">
      <c r="B516" s="3" t="s">
        <v>504</v>
      </c>
      <c r="C516" s="61">
        <f t="shared" si="46"/>
        <v>0</v>
      </c>
      <c r="D516" s="62">
        <v>0</v>
      </c>
      <c r="E516" s="63">
        <v>0</v>
      </c>
      <c r="F516" s="64">
        <v>0</v>
      </c>
      <c r="G516" s="65">
        <v>0</v>
      </c>
      <c r="H516" s="66">
        <v>0</v>
      </c>
      <c r="I516" s="67">
        <v>0</v>
      </c>
      <c r="J516" s="68">
        <v>0</v>
      </c>
      <c r="K516" s="69">
        <v>0</v>
      </c>
      <c r="L516" s="70">
        <v>0</v>
      </c>
      <c r="M516" s="71">
        <v>0</v>
      </c>
      <c r="N516" s="72">
        <v>0</v>
      </c>
      <c r="O516" s="73">
        <v>0</v>
      </c>
      <c r="P516" s="4">
        <v>0</v>
      </c>
      <c r="Q516" s="74">
        <f t="shared" si="58"/>
        <v>0</v>
      </c>
      <c r="R516" s="80">
        <v>2</v>
      </c>
      <c r="S516" s="80">
        <f t="shared" si="59"/>
        <v>0</v>
      </c>
      <c r="T516" s="33">
        <f t="shared" si="60"/>
        <v>0</v>
      </c>
    </row>
    <row r="517" spans="2:20" ht="15" thickBot="1">
      <c r="B517" s="3" t="s">
        <v>337</v>
      </c>
      <c r="C517" s="61">
        <f t="shared" si="46"/>
        <v>0</v>
      </c>
      <c r="D517" s="62">
        <v>0</v>
      </c>
      <c r="E517" s="63">
        <v>0</v>
      </c>
      <c r="F517" s="64">
        <v>0</v>
      </c>
      <c r="G517" s="65">
        <v>0</v>
      </c>
      <c r="H517" s="66">
        <v>0</v>
      </c>
      <c r="I517" s="67">
        <v>0</v>
      </c>
      <c r="J517" s="68">
        <v>0</v>
      </c>
      <c r="K517" s="69">
        <v>0</v>
      </c>
      <c r="L517" s="70">
        <v>0</v>
      </c>
      <c r="M517" s="71">
        <v>0</v>
      </c>
      <c r="N517" s="72">
        <v>0</v>
      </c>
      <c r="O517" s="73">
        <v>0</v>
      </c>
      <c r="P517" s="4">
        <v>0</v>
      </c>
      <c r="Q517" s="74">
        <f t="shared" si="58"/>
        <v>0</v>
      </c>
      <c r="R517" s="80">
        <v>2</v>
      </c>
      <c r="S517" s="80">
        <f t="shared" si="59"/>
        <v>0</v>
      </c>
      <c r="T517" s="33">
        <f t="shared" si="60"/>
        <v>0</v>
      </c>
    </row>
    <row r="518" spans="2:20" ht="15" thickBot="1">
      <c r="B518" s="3" t="s">
        <v>339</v>
      </c>
      <c r="C518" s="61">
        <f t="shared" si="46"/>
        <v>0</v>
      </c>
      <c r="D518" s="62">
        <v>0</v>
      </c>
      <c r="E518" s="63">
        <v>0</v>
      </c>
      <c r="F518" s="64">
        <v>0</v>
      </c>
      <c r="G518" s="65">
        <v>0</v>
      </c>
      <c r="H518" s="66">
        <v>0</v>
      </c>
      <c r="I518" s="67">
        <v>0</v>
      </c>
      <c r="J518" s="68">
        <v>0</v>
      </c>
      <c r="K518" s="83">
        <v>0</v>
      </c>
      <c r="L518" s="70">
        <v>0</v>
      </c>
      <c r="M518" s="71">
        <v>0</v>
      </c>
      <c r="N518" s="72">
        <v>0</v>
      </c>
      <c r="O518" s="73">
        <v>0</v>
      </c>
      <c r="P518" s="4">
        <v>0</v>
      </c>
      <c r="Q518" s="74">
        <f t="shared" si="58"/>
        <v>0</v>
      </c>
      <c r="R518" s="80">
        <v>2</v>
      </c>
      <c r="S518" s="80">
        <f t="shared" si="59"/>
        <v>0</v>
      </c>
      <c r="T518" s="76">
        <f t="shared" si="60"/>
        <v>0</v>
      </c>
    </row>
    <row r="519" spans="2:20" ht="15" thickBot="1">
      <c r="B519" s="3" t="s">
        <v>341</v>
      </c>
      <c r="C519" s="61">
        <f t="shared" si="46"/>
        <v>0</v>
      </c>
      <c r="D519" s="62">
        <v>0</v>
      </c>
      <c r="E519" s="63">
        <v>0</v>
      </c>
      <c r="F519" s="64">
        <v>0</v>
      </c>
      <c r="G519" s="65">
        <v>0</v>
      </c>
      <c r="H519" s="66">
        <v>0</v>
      </c>
      <c r="I519" s="67">
        <v>0</v>
      </c>
      <c r="J519" s="68">
        <v>0</v>
      </c>
      <c r="K519" s="69">
        <v>0</v>
      </c>
      <c r="L519" s="70">
        <v>0</v>
      </c>
      <c r="M519" s="71">
        <v>0</v>
      </c>
      <c r="N519" s="72">
        <v>0</v>
      </c>
      <c r="O519" s="73">
        <v>0</v>
      </c>
      <c r="P519" s="4">
        <v>0</v>
      </c>
      <c r="Q519" s="74">
        <f aca="true" t="shared" si="61" ref="Q519:Q528">SUM(D519:P519)</f>
        <v>0</v>
      </c>
      <c r="R519" s="80">
        <v>2</v>
      </c>
      <c r="S519" s="80">
        <f t="shared" si="59"/>
        <v>0</v>
      </c>
      <c r="T519" s="33">
        <f t="shared" si="60"/>
        <v>0</v>
      </c>
    </row>
    <row r="520" spans="2:20" ht="15" thickBot="1">
      <c r="B520" s="3" t="s">
        <v>343</v>
      </c>
      <c r="C520" s="61">
        <f t="shared" si="46"/>
        <v>0</v>
      </c>
      <c r="D520" s="62">
        <v>0</v>
      </c>
      <c r="E520" s="63">
        <v>0</v>
      </c>
      <c r="F520" s="64">
        <v>0</v>
      </c>
      <c r="G520" s="65">
        <v>0</v>
      </c>
      <c r="H520" s="66">
        <v>0</v>
      </c>
      <c r="I520" s="67">
        <v>0</v>
      </c>
      <c r="J520" s="68">
        <v>0</v>
      </c>
      <c r="K520" s="69">
        <v>0</v>
      </c>
      <c r="L520" s="70">
        <v>0</v>
      </c>
      <c r="M520" s="71">
        <v>0</v>
      </c>
      <c r="N520" s="72">
        <v>0</v>
      </c>
      <c r="O520" s="73">
        <v>0</v>
      </c>
      <c r="P520" s="4">
        <v>0</v>
      </c>
      <c r="Q520" s="74">
        <f t="shared" si="61"/>
        <v>0</v>
      </c>
      <c r="R520" s="80">
        <v>2</v>
      </c>
      <c r="S520" s="80">
        <f t="shared" si="59"/>
        <v>0</v>
      </c>
      <c r="T520" s="33">
        <f t="shared" si="60"/>
        <v>0</v>
      </c>
    </row>
    <row r="521" spans="2:20" ht="15" thickBot="1">
      <c r="B521" s="85" t="s">
        <v>344</v>
      </c>
      <c r="C521" s="61">
        <f t="shared" si="46"/>
        <v>0</v>
      </c>
      <c r="D521" s="62">
        <v>0</v>
      </c>
      <c r="E521" s="63">
        <v>0</v>
      </c>
      <c r="F521" s="64">
        <v>0</v>
      </c>
      <c r="G521" s="65">
        <v>0</v>
      </c>
      <c r="H521" s="66">
        <v>0</v>
      </c>
      <c r="I521" s="67">
        <v>0</v>
      </c>
      <c r="J521" s="68">
        <v>0</v>
      </c>
      <c r="K521" s="69">
        <v>0</v>
      </c>
      <c r="L521" s="70">
        <v>0</v>
      </c>
      <c r="M521" s="71">
        <v>0</v>
      </c>
      <c r="N521" s="72">
        <v>0</v>
      </c>
      <c r="O521" s="73">
        <v>0</v>
      </c>
      <c r="P521" s="4">
        <v>0</v>
      </c>
      <c r="Q521" s="74">
        <f t="shared" si="61"/>
        <v>0</v>
      </c>
      <c r="R521" s="80">
        <v>2</v>
      </c>
      <c r="S521" s="80">
        <f t="shared" si="59"/>
        <v>0</v>
      </c>
      <c r="T521" s="33">
        <f t="shared" si="60"/>
        <v>0</v>
      </c>
    </row>
    <row r="522" spans="2:20" ht="15" thickBot="1">
      <c r="B522" s="3" t="s">
        <v>346</v>
      </c>
      <c r="C522" s="61">
        <f t="shared" si="46"/>
        <v>0</v>
      </c>
      <c r="D522" s="62">
        <v>0</v>
      </c>
      <c r="E522" s="63">
        <v>0</v>
      </c>
      <c r="F522" s="64">
        <v>0</v>
      </c>
      <c r="G522" s="65">
        <v>0</v>
      </c>
      <c r="H522" s="66">
        <v>0</v>
      </c>
      <c r="I522" s="67">
        <v>0</v>
      </c>
      <c r="J522" s="68">
        <v>0</v>
      </c>
      <c r="K522" s="83">
        <v>0</v>
      </c>
      <c r="L522" s="70">
        <v>0</v>
      </c>
      <c r="M522" s="71">
        <v>0</v>
      </c>
      <c r="N522" s="72">
        <v>0</v>
      </c>
      <c r="O522" s="73">
        <v>0</v>
      </c>
      <c r="P522" s="4">
        <v>0</v>
      </c>
      <c r="Q522" s="74">
        <f t="shared" si="61"/>
        <v>0</v>
      </c>
      <c r="R522" s="80">
        <v>2</v>
      </c>
      <c r="S522" s="80">
        <f t="shared" si="59"/>
        <v>0</v>
      </c>
      <c r="T522" s="76">
        <f t="shared" si="60"/>
        <v>0</v>
      </c>
    </row>
    <row r="523" spans="2:20" ht="15" thickBot="1">
      <c r="B523" s="89" t="s">
        <v>347</v>
      </c>
      <c r="C523" s="61">
        <f t="shared" si="46"/>
        <v>0</v>
      </c>
      <c r="D523" s="62">
        <v>0</v>
      </c>
      <c r="E523" s="63">
        <v>0</v>
      </c>
      <c r="F523" s="64">
        <v>0</v>
      </c>
      <c r="G523" s="65">
        <v>0</v>
      </c>
      <c r="H523" s="66">
        <v>0</v>
      </c>
      <c r="I523" s="67">
        <v>0</v>
      </c>
      <c r="J523" s="68">
        <v>0</v>
      </c>
      <c r="K523" s="69">
        <v>0</v>
      </c>
      <c r="L523" s="70">
        <v>0</v>
      </c>
      <c r="M523" s="71">
        <v>0</v>
      </c>
      <c r="N523" s="72">
        <v>0</v>
      </c>
      <c r="O523" s="73">
        <v>0</v>
      </c>
      <c r="P523" s="4">
        <v>0</v>
      </c>
      <c r="Q523" s="74">
        <f t="shared" si="61"/>
        <v>0</v>
      </c>
      <c r="R523" s="80">
        <v>2</v>
      </c>
      <c r="S523" s="80">
        <f t="shared" si="59"/>
        <v>0</v>
      </c>
      <c r="T523" s="33">
        <f t="shared" si="60"/>
        <v>0</v>
      </c>
    </row>
    <row r="524" spans="2:20" ht="15" thickBot="1">
      <c r="B524" s="89" t="s">
        <v>349</v>
      </c>
      <c r="C524" s="61">
        <f t="shared" si="46"/>
        <v>0</v>
      </c>
      <c r="D524" s="95">
        <v>0</v>
      </c>
      <c r="E524" s="96">
        <v>0</v>
      </c>
      <c r="F524" s="97">
        <v>0</v>
      </c>
      <c r="G524" s="98">
        <v>0</v>
      </c>
      <c r="H524" s="66">
        <v>0</v>
      </c>
      <c r="I524" s="67">
        <v>0</v>
      </c>
      <c r="J524" s="68">
        <v>0</v>
      </c>
      <c r="K524" s="99">
        <v>0</v>
      </c>
      <c r="L524" s="100">
        <v>0</v>
      </c>
      <c r="M524" s="101">
        <v>0</v>
      </c>
      <c r="N524" s="102">
        <v>0</v>
      </c>
      <c r="O524" s="103">
        <v>0</v>
      </c>
      <c r="P524" s="4">
        <v>0</v>
      </c>
      <c r="Q524" s="74">
        <f t="shared" si="61"/>
        <v>0</v>
      </c>
      <c r="R524" s="80">
        <v>2</v>
      </c>
      <c r="S524" s="80">
        <f t="shared" si="59"/>
        <v>0</v>
      </c>
      <c r="T524" s="33">
        <f t="shared" si="60"/>
        <v>0</v>
      </c>
    </row>
    <row r="525" spans="2:20" ht="15" thickBot="1">
      <c r="B525" s="3" t="s">
        <v>720</v>
      </c>
      <c r="C525" s="61">
        <f t="shared" si="46"/>
        <v>0</v>
      </c>
      <c r="D525" s="62">
        <v>0</v>
      </c>
      <c r="E525" s="63">
        <v>0</v>
      </c>
      <c r="F525" s="64">
        <v>0</v>
      </c>
      <c r="G525" s="65">
        <v>0</v>
      </c>
      <c r="H525" s="66">
        <v>0</v>
      </c>
      <c r="I525" s="67">
        <v>0</v>
      </c>
      <c r="J525" s="68">
        <v>0</v>
      </c>
      <c r="K525" s="83">
        <v>0</v>
      </c>
      <c r="L525" s="70">
        <v>0</v>
      </c>
      <c r="M525" s="71">
        <v>0</v>
      </c>
      <c r="N525" s="72">
        <v>0</v>
      </c>
      <c r="O525" s="73">
        <v>0</v>
      </c>
      <c r="P525" s="4">
        <v>0</v>
      </c>
      <c r="Q525" s="74">
        <f t="shared" si="61"/>
        <v>0</v>
      </c>
      <c r="R525" s="80">
        <v>2</v>
      </c>
      <c r="S525" s="80">
        <f t="shared" si="59"/>
        <v>0</v>
      </c>
      <c r="T525" s="76">
        <f t="shared" si="60"/>
        <v>0</v>
      </c>
    </row>
    <row r="526" spans="2:20" ht="15" thickBot="1">
      <c r="B526" s="89" t="s">
        <v>351</v>
      </c>
      <c r="C526" s="61">
        <f t="shared" si="46"/>
        <v>0</v>
      </c>
      <c r="D526" s="95">
        <v>0</v>
      </c>
      <c r="E526" s="96">
        <v>0</v>
      </c>
      <c r="F526" s="97">
        <v>0</v>
      </c>
      <c r="G526" s="98">
        <v>0</v>
      </c>
      <c r="H526" s="66">
        <v>0</v>
      </c>
      <c r="I526" s="67">
        <v>0</v>
      </c>
      <c r="J526" s="68">
        <v>0</v>
      </c>
      <c r="K526" s="104">
        <v>0</v>
      </c>
      <c r="L526" s="100">
        <v>0</v>
      </c>
      <c r="M526" s="101">
        <v>0</v>
      </c>
      <c r="N526" s="102">
        <v>0</v>
      </c>
      <c r="O526" s="103">
        <v>0</v>
      </c>
      <c r="P526" s="4">
        <v>0</v>
      </c>
      <c r="Q526" s="74">
        <f t="shared" si="61"/>
        <v>0</v>
      </c>
      <c r="R526" s="80">
        <v>2</v>
      </c>
      <c r="S526" s="80">
        <f t="shared" si="59"/>
        <v>0</v>
      </c>
      <c r="T526" s="33">
        <f t="shared" si="60"/>
        <v>0</v>
      </c>
    </row>
    <row r="527" spans="2:20" ht="15" thickBot="1">
      <c r="B527" s="89" t="s">
        <v>353</v>
      </c>
      <c r="C527" s="61">
        <f t="shared" si="46"/>
        <v>0</v>
      </c>
      <c r="D527" s="95">
        <v>0</v>
      </c>
      <c r="E527" s="96">
        <v>0</v>
      </c>
      <c r="F527" s="97">
        <v>0</v>
      </c>
      <c r="G527" s="98">
        <v>0</v>
      </c>
      <c r="H527" s="66">
        <v>0</v>
      </c>
      <c r="I527" s="67">
        <v>0</v>
      </c>
      <c r="J527" s="68">
        <v>0</v>
      </c>
      <c r="K527" s="99">
        <v>0</v>
      </c>
      <c r="L527" s="100">
        <v>0</v>
      </c>
      <c r="M527" s="101">
        <v>0</v>
      </c>
      <c r="N527" s="102">
        <v>0</v>
      </c>
      <c r="O527" s="103">
        <v>0</v>
      </c>
      <c r="P527" s="4">
        <v>0</v>
      </c>
      <c r="Q527" s="74">
        <f t="shared" si="61"/>
        <v>0</v>
      </c>
      <c r="R527" s="80">
        <v>2</v>
      </c>
      <c r="S527" s="80">
        <f t="shared" si="59"/>
        <v>0</v>
      </c>
      <c r="T527" s="33">
        <f t="shared" si="60"/>
        <v>0</v>
      </c>
    </row>
    <row r="528" spans="2:20" ht="15" thickBot="1">
      <c r="B528" s="89" t="s">
        <v>355</v>
      </c>
      <c r="C528" s="61">
        <f>(1*D528)+(2*E528)+(5*F528)+(10*G528)+(20*H528)+(10*I528)+(20*J528)+(30*K528)+(12*L528)+(15*M528)+(35*N528)+(40*O528)+(10*P528)+S528</f>
        <v>0</v>
      </c>
      <c r="D528" s="95">
        <v>0</v>
      </c>
      <c r="E528" s="96">
        <v>0</v>
      </c>
      <c r="F528" s="97">
        <v>0</v>
      </c>
      <c r="G528" s="98">
        <v>0</v>
      </c>
      <c r="H528" s="66">
        <v>0</v>
      </c>
      <c r="I528" s="67">
        <v>0</v>
      </c>
      <c r="J528" s="68">
        <v>0</v>
      </c>
      <c r="K528" s="104">
        <v>0</v>
      </c>
      <c r="L528" s="100">
        <v>0</v>
      </c>
      <c r="M528" s="101">
        <v>0</v>
      </c>
      <c r="N528" s="102">
        <v>0</v>
      </c>
      <c r="O528" s="103">
        <v>0</v>
      </c>
      <c r="P528" s="4">
        <v>0</v>
      </c>
      <c r="Q528" s="74">
        <f t="shared" si="61"/>
        <v>0</v>
      </c>
      <c r="R528" s="80">
        <v>2</v>
      </c>
      <c r="S528" s="80">
        <f t="shared" si="59"/>
        <v>0</v>
      </c>
      <c r="T528" s="33">
        <f t="shared" si="60"/>
        <v>0</v>
      </c>
    </row>
    <row r="529" spans="2:20" ht="15" thickBot="1">
      <c r="B529" s="89" t="s">
        <v>603</v>
      </c>
      <c r="C529" s="61">
        <f>(1*D529)+(2*E529)+(5*F529)+(10*G529)+(20*H529)+(10*I529)+(20*J529)+(30*K529)+(12*L529)+(15*M529)+(35*N529)+(40*O529)+(10*P529)+S529</f>
        <v>0</v>
      </c>
      <c r="D529" s="62">
        <v>0</v>
      </c>
      <c r="E529" s="63">
        <v>0</v>
      </c>
      <c r="F529" s="64">
        <v>0</v>
      </c>
      <c r="G529" s="65">
        <v>0</v>
      </c>
      <c r="H529" s="66">
        <v>0</v>
      </c>
      <c r="I529" s="67">
        <v>0</v>
      </c>
      <c r="J529" s="68">
        <v>0</v>
      </c>
      <c r="K529" s="69">
        <v>0</v>
      </c>
      <c r="L529" s="70">
        <v>0</v>
      </c>
      <c r="M529" s="71">
        <v>0</v>
      </c>
      <c r="N529" s="72">
        <v>0</v>
      </c>
      <c r="O529" s="73">
        <v>0</v>
      </c>
      <c r="P529" s="4">
        <v>0</v>
      </c>
      <c r="Q529" s="74">
        <f>SUM(D529:P529)</f>
        <v>0</v>
      </c>
      <c r="R529" s="80">
        <v>2</v>
      </c>
      <c r="S529" s="80">
        <f>Q529*R529</f>
        <v>0</v>
      </c>
      <c r="T529" s="77">
        <f>SUM(D529:P529)</f>
        <v>0</v>
      </c>
    </row>
    <row r="530" spans="2:20" ht="15" thickBot="1">
      <c r="B530" s="89" t="s">
        <v>357</v>
      </c>
      <c r="C530" s="61">
        <f t="shared" si="46"/>
        <v>0</v>
      </c>
      <c r="D530" s="95">
        <v>0</v>
      </c>
      <c r="E530" s="96">
        <v>0</v>
      </c>
      <c r="F530" s="97">
        <v>0</v>
      </c>
      <c r="G530" s="98">
        <v>0</v>
      </c>
      <c r="H530" s="66">
        <v>0</v>
      </c>
      <c r="I530" s="67">
        <v>0</v>
      </c>
      <c r="J530" s="68">
        <v>0</v>
      </c>
      <c r="K530" s="104">
        <v>0</v>
      </c>
      <c r="L530" s="100">
        <v>0</v>
      </c>
      <c r="M530" s="101">
        <v>0</v>
      </c>
      <c r="N530" s="102">
        <v>0</v>
      </c>
      <c r="O530" s="103">
        <v>0</v>
      </c>
      <c r="P530" s="4">
        <v>0</v>
      </c>
      <c r="Q530" s="74">
        <f>SUM(D530:P530)</f>
        <v>0</v>
      </c>
      <c r="R530" s="80">
        <v>2</v>
      </c>
      <c r="S530" s="80">
        <f>Q530*R530</f>
        <v>0</v>
      </c>
      <c r="T530" s="33">
        <f>SUM(D530:P530)</f>
        <v>0</v>
      </c>
    </row>
    <row r="531" spans="2:20" ht="15" thickBot="1">
      <c r="B531" s="89" t="s">
        <v>361</v>
      </c>
      <c r="C531" s="61">
        <f>(1*D531)+(2*E531)+(5*F531)+(10*G531)+(20*H531)+(10*I531)+(20*J531)+(30*K531)+(12*L531)+(15*M531)+(35*N531)+(40*O531)+(10*P531)+S531</f>
        <v>0</v>
      </c>
      <c r="D531" s="95">
        <v>0</v>
      </c>
      <c r="E531" s="96">
        <v>0</v>
      </c>
      <c r="F531" s="97">
        <v>0</v>
      </c>
      <c r="G531" s="98">
        <v>0</v>
      </c>
      <c r="H531" s="66">
        <v>0</v>
      </c>
      <c r="I531" s="67">
        <v>0</v>
      </c>
      <c r="J531" s="68">
        <v>0</v>
      </c>
      <c r="K531" s="104">
        <v>0</v>
      </c>
      <c r="L531" s="100">
        <v>0</v>
      </c>
      <c r="M531" s="101">
        <v>0</v>
      </c>
      <c r="N531" s="102">
        <v>0</v>
      </c>
      <c r="O531" s="103">
        <v>0</v>
      </c>
      <c r="P531" s="4">
        <v>0</v>
      </c>
      <c r="Q531" s="74">
        <f>SUM(D531:P531)</f>
        <v>0</v>
      </c>
      <c r="R531" s="80">
        <v>2</v>
      </c>
      <c r="S531" s="80">
        <f>Q531*R531</f>
        <v>0</v>
      </c>
      <c r="T531" s="33">
        <f>SUM(D531:P531)</f>
        <v>0</v>
      </c>
    </row>
    <row r="532" spans="2:11" ht="15" thickBot="1">
      <c r="B532" s="108"/>
      <c r="E532" s="109"/>
      <c r="F532" s="110"/>
      <c r="G532" s="29"/>
      <c r="K532" s="111"/>
    </row>
    <row r="533" ht="15" thickBot="1">
      <c r="K533" s="111"/>
    </row>
    <row r="534" ht="15" thickBot="1">
      <c r="K534" s="111"/>
    </row>
    <row r="535" spans="2:11" ht="15" thickBot="1">
      <c r="B535" s="324" t="s">
        <v>362</v>
      </c>
      <c r="C535" s="325"/>
      <c r="K535" s="111"/>
    </row>
    <row r="536" spans="2:11" ht="15" thickBot="1">
      <c r="B536" s="324" t="s">
        <v>363</v>
      </c>
      <c r="C536" s="325"/>
      <c r="K536" s="111"/>
    </row>
    <row r="537" spans="2:11" ht="15" thickBot="1">
      <c r="B537" s="324" t="s">
        <v>364</v>
      </c>
      <c r="C537" s="325"/>
      <c r="K537" s="111"/>
    </row>
    <row r="538" spans="2:11" ht="15" thickBot="1">
      <c r="B538" s="324" t="s">
        <v>467</v>
      </c>
      <c r="C538" s="325"/>
      <c r="K538" s="111"/>
    </row>
    <row r="539" spans="2:11" ht="15" thickBot="1">
      <c r="B539" s="324" t="s">
        <v>365</v>
      </c>
      <c r="C539" s="325"/>
      <c r="K539" s="111"/>
    </row>
    <row r="540" spans="2:11" ht="15" thickBot="1">
      <c r="B540" s="324" t="s">
        <v>366</v>
      </c>
      <c r="C540" s="325"/>
      <c r="K540" s="111"/>
    </row>
    <row r="541" spans="2:11" ht="15" thickBot="1">
      <c r="B541" s="324" t="s">
        <v>367</v>
      </c>
      <c r="C541" s="325"/>
      <c r="K541" s="111"/>
    </row>
    <row r="542" spans="2:11" ht="15" thickBot="1">
      <c r="B542" s="324" t="s">
        <v>368</v>
      </c>
      <c r="C542" s="325"/>
      <c r="K542" s="111"/>
    </row>
    <row r="543" spans="2:11" ht="15" thickBot="1">
      <c r="B543" s="324" t="s">
        <v>369</v>
      </c>
      <c r="C543" s="325"/>
      <c r="K543" s="111"/>
    </row>
    <row r="544" spans="2:11" ht="15" thickBot="1">
      <c r="B544" s="324" t="s">
        <v>370</v>
      </c>
      <c r="C544" s="325"/>
      <c r="K544" s="111"/>
    </row>
    <row r="545" spans="2:11" ht="15" thickBot="1">
      <c r="B545" s="324" t="s">
        <v>371</v>
      </c>
      <c r="C545" s="325"/>
      <c r="K545" s="111"/>
    </row>
    <row r="546" spans="2:11" ht="15" thickBot="1">
      <c r="B546" s="324" t="s">
        <v>372</v>
      </c>
      <c r="C546" s="325"/>
      <c r="K546" s="111"/>
    </row>
    <row r="547" spans="2:11" ht="15" thickBot="1">
      <c r="B547" s="324" t="s">
        <v>373</v>
      </c>
      <c r="C547" s="325"/>
      <c r="K547" s="111"/>
    </row>
    <row r="548" spans="2:11" ht="15" thickBot="1">
      <c r="B548" s="326"/>
      <c r="C548" s="327"/>
      <c r="K548" s="111"/>
    </row>
    <row r="549" ht="15" thickBot="1">
      <c r="K549" s="111"/>
    </row>
    <row r="550" spans="5:11" ht="15" thickBot="1">
      <c r="E550" s="109"/>
      <c r="F550" s="110"/>
      <c r="G550" s="29"/>
      <c r="K550" s="111"/>
    </row>
    <row r="551" spans="5:11" ht="15" thickBot="1">
      <c r="E551" s="109"/>
      <c r="F551" s="110"/>
      <c r="G551" s="29"/>
      <c r="K551" s="111"/>
    </row>
    <row r="552" ht="15" thickBot="1">
      <c r="K552" s="111"/>
    </row>
    <row r="553" ht="15" thickBot="1">
      <c r="K553" s="111"/>
    </row>
    <row r="554" ht="15" thickBot="1">
      <c r="K554" s="111"/>
    </row>
    <row r="555" ht="15" thickBot="1">
      <c r="K555" s="111"/>
    </row>
    <row r="556" ht="15" thickBot="1">
      <c r="K556" s="111"/>
    </row>
    <row r="557" ht="15" thickBot="1">
      <c r="K557" s="111"/>
    </row>
    <row r="558" ht="15" thickBot="1">
      <c r="K558" s="111"/>
    </row>
    <row r="559" spans="2:11" ht="15.75" thickBot="1" thickTop="1">
      <c r="B559" s="125"/>
      <c r="K559" s="111"/>
    </row>
    <row r="560" ht="15" thickBot="1">
      <c r="K560" s="111"/>
    </row>
    <row r="561" ht="15" thickBot="1">
      <c r="K561" s="111"/>
    </row>
    <row r="562" ht="15" thickBot="1">
      <c r="K562" s="111"/>
    </row>
    <row r="563" ht="15" thickBot="1">
      <c r="K563" s="111"/>
    </row>
    <row r="564" ht="15" thickBot="1">
      <c r="K564" s="111"/>
    </row>
    <row r="565" ht="15" thickBot="1">
      <c r="K565" s="111"/>
    </row>
    <row r="566" ht="15" thickBot="1">
      <c r="K566" s="111"/>
    </row>
    <row r="567" ht="15" thickBot="1">
      <c r="K567" s="111"/>
    </row>
    <row r="568" ht="15" thickBot="1">
      <c r="K568" s="111"/>
    </row>
    <row r="569" ht="15" thickBot="1">
      <c r="K569" s="111"/>
    </row>
    <row r="570" ht="15" thickBot="1">
      <c r="K570" s="111"/>
    </row>
    <row r="571" ht="15" thickBot="1">
      <c r="K571" s="111"/>
    </row>
    <row r="572" ht="15" thickBot="1">
      <c r="K572" s="111"/>
    </row>
    <row r="573" ht="15" thickBot="1">
      <c r="K573" s="111"/>
    </row>
    <row r="574" ht="15" thickBot="1">
      <c r="K574" s="111"/>
    </row>
    <row r="575" ht="15" thickBot="1">
      <c r="K575" s="111"/>
    </row>
    <row r="576" ht="15" thickBot="1">
      <c r="K576" s="111"/>
    </row>
    <row r="577" ht="15" thickBot="1">
      <c r="K577" s="111"/>
    </row>
    <row r="578" ht="15" thickBot="1">
      <c r="K578" s="111"/>
    </row>
    <row r="579" ht="15" thickBot="1">
      <c r="K579" s="111"/>
    </row>
    <row r="580" ht="15" thickBot="1">
      <c r="K580" s="111"/>
    </row>
    <row r="581" ht="15" thickBot="1">
      <c r="K581" s="111"/>
    </row>
    <row r="582" ht="15" thickBot="1">
      <c r="K582" s="111"/>
    </row>
    <row r="583" ht="15" thickBot="1">
      <c r="K583" s="111"/>
    </row>
    <row r="584" ht="15" thickBot="1">
      <c r="K584" s="111"/>
    </row>
    <row r="585" ht="15" thickBot="1">
      <c r="K585" s="111"/>
    </row>
    <row r="586" ht="15" thickBot="1">
      <c r="K586" s="111"/>
    </row>
    <row r="587" ht="15" thickBot="1">
      <c r="K587" s="111"/>
    </row>
    <row r="588" ht="15" thickBot="1">
      <c r="K588" s="111"/>
    </row>
    <row r="589" ht="15" thickBot="1">
      <c r="K589" s="111"/>
    </row>
    <row r="590" ht="15" thickBot="1">
      <c r="K590" s="111"/>
    </row>
    <row r="591" ht="15" thickBot="1">
      <c r="K591" s="111"/>
    </row>
    <row r="592" ht="15" thickBot="1">
      <c r="K592" s="111"/>
    </row>
    <row r="593" ht="15" thickBot="1">
      <c r="K593" s="111"/>
    </row>
    <row r="594" ht="15" thickBot="1">
      <c r="K594" s="111"/>
    </row>
    <row r="595" ht="15" thickBot="1">
      <c r="K595" s="111"/>
    </row>
    <row r="596" ht="15" thickBot="1">
      <c r="K596" s="111"/>
    </row>
    <row r="597" ht="15" thickBot="1">
      <c r="K597" s="111"/>
    </row>
    <row r="598" ht="15" thickBot="1">
      <c r="K598" s="111"/>
    </row>
    <row r="599" ht="15" thickBot="1">
      <c r="K599" s="111"/>
    </row>
    <row r="600" ht="15" thickBot="1">
      <c r="K600" s="111"/>
    </row>
    <row r="601" ht="15" thickBot="1">
      <c r="K601" s="111"/>
    </row>
    <row r="602" ht="15" thickBot="1">
      <c r="K602" s="111"/>
    </row>
    <row r="603" ht="15" thickBot="1">
      <c r="K603" s="111"/>
    </row>
    <row r="604" ht="15" thickBot="1">
      <c r="K604" s="111"/>
    </row>
    <row r="605" ht="15" thickBot="1">
      <c r="K605" s="111"/>
    </row>
    <row r="606" ht="15" thickBot="1">
      <c r="K606" s="111"/>
    </row>
    <row r="607" ht="15" thickBot="1">
      <c r="K607" s="111"/>
    </row>
    <row r="608" ht="15" thickBot="1">
      <c r="K608" s="111"/>
    </row>
    <row r="609" ht="15" thickBot="1">
      <c r="K609" s="111"/>
    </row>
    <row r="610" ht="15" thickBot="1">
      <c r="K610" s="111"/>
    </row>
    <row r="611" ht="15" thickBot="1">
      <c r="K611" s="111"/>
    </row>
    <row r="612" ht="15" thickBot="1">
      <c r="K612" s="111"/>
    </row>
    <row r="613" ht="15" thickBot="1">
      <c r="K613" s="111"/>
    </row>
    <row r="614" ht="15" thickBot="1">
      <c r="K614" s="111"/>
    </row>
    <row r="615" ht="15" thickBot="1">
      <c r="K615" s="111"/>
    </row>
    <row r="616" ht="15" thickBot="1">
      <c r="K616" s="111"/>
    </row>
    <row r="617" ht="15" thickBot="1">
      <c r="K617" s="111"/>
    </row>
    <row r="618" ht="15" thickBot="1">
      <c r="K618" s="111"/>
    </row>
    <row r="619" ht="15" thickBot="1">
      <c r="K619" s="111"/>
    </row>
    <row r="620" ht="15" thickBot="1">
      <c r="K620" s="111"/>
    </row>
    <row r="621" ht="15" thickBot="1">
      <c r="K621" s="111"/>
    </row>
    <row r="622" ht="15" thickBot="1">
      <c r="K622" s="111"/>
    </row>
    <row r="623" ht="15" thickBot="1">
      <c r="K623" s="111"/>
    </row>
    <row r="624" ht="15" thickBot="1">
      <c r="K624" s="111"/>
    </row>
    <row r="625" ht="15" thickBot="1">
      <c r="K625" s="111"/>
    </row>
    <row r="626" ht="15" thickBot="1">
      <c r="K626" s="111"/>
    </row>
    <row r="627" ht="15" thickBot="1">
      <c r="K627" s="111"/>
    </row>
    <row r="628" ht="15" thickBot="1">
      <c r="K628" s="111"/>
    </row>
    <row r="629" ht="15" thickBot="1">
      <c r="K629" s="111"/>
    </row>
    <row r="630" ht="15" thickBot="1">
      <c r="K630" s="111"/>
    </row>
    <row r="631" ht="15" thickBot="1">
      <c r="K631" s="111"/>
    </row>
    <row r="632" ht="15" thickBot="1">
      <c r="K632" s="111"/>
    </row>
    <row r="633" ht="15" thickBot="1">
      <c r="K633" s="111"/>
    </row>
    <row r="634" ht="15" thickBot="1">
      <c r="K634" s="111"/>
    </row>
    <row r="635" ht="15" thickBot="1">
      <c r="K635" s="111"/>
    </row>
    <row r="636" ht="15" thickBot="1">
      <c r="K636" s="111"/>
    </row>
    <row r="637" ht="15" thickBot="1">
      <c r="K637" s="111"/>
    </row>
    <row r="638" ht="15" thickBot="1">
      <c r="K638" s="111"/>
    </row>
    <row r="639" ht="15" thickBot="1">
      <c r="K639" s="111"/>
    </row>
    <row r="640" ht="15" thickBot="1">
      <c r="K640" s="111"/>
    </row>
    <row r="641" ht="15" thickBot="1">
      <c r="K641" s="111"/>
    </row>
    <row r="642" ht="15" thickBot="1">
      <c r="K642" s="111"/>
    </row>
    <row r="643" ht="15" thickBot="1">
      <c r="K643" s="111"/>
    </row>
    <row r="644" ht="15" thickBot="1">
      <c r="K644" s="111"/>
    </row>
    <row r="645" ht="15" thickBot="1">
      <c r="K645" s="111"/>
    </row>
    <row r="646" ht="15" thickBot="1">
      <c r="K646" s="111"/>
    </row>
    <row r="647" ht="15" thickBot="1">
      <c r="K647" s="111"/>
    </row>
    <row r="648" ht="15" thickBot="1">
      <c r="K648" s="111"/>
    </row>
    <row r="649" ht="15" thickBot="1">
      <c r="K649" s="111"/>
    </row>
    <row r="650" ht="15" thickBot="1">
      <c r="K650" s="111"/>
    </row>
    <row r="651" ht="15" thickBot="1">
      <c r="K651" s="111"/>
    </row>
    <row r="652" ht="15" thickBot="1">
      <c r="K652" s="111"/>
    </row>
    <row r="653" ht="15" thickBot="1">
      <c r="K653" s="111"/>
    </row>
    <row r="654" ht="15" thickBot="1">
      <c r="K654" s="111"/>
    </row>
    <row r="655" ht="15" thickBot="1">
      <c r="K655" s="111"/>
    </row>
    <row r="656" ht="15" thickBot="1">
      <c r="K656" s="111"/>
    </row>
    <row r="657" ht="15" thickBot="1">
      <c r="K657" s="111"/>
    </row>
    <row r="658" ht="15" thickBot="1">
      <c r="K658" s="111"/>
    </row>
    <row r="659" ht="15" thickBot="1">
      <c r="K659" s="111"/>
    </row>
    <row r="660" ht="15" thickBot="1">
      <c r="K660" s="111"/>
    </row>
    <row r="661" ht="15" thickBot="1">
      <c r="K661" s="111"/>
    </row>
    <row r="662" ht="15" thickBot="1">
      <c r="K662" s="111"/>
    </row>
    <row r="663" ht="15" thickBot="1">
      <c r="K663" s="111"/>
    </row>
    <row r="664" ht="15" thickBot="1">
      <c r="K664" s="111"/>
    </row>
    <row r="665" ht="15" thickBot="1">
      <c r="K665" s="111"/>
    </row>
    <row r="666" ht="15" thickBot="1">
      <c r="K666" s="111"/>
    </row>
    <row r="667" ht="15" thickBot="1">
      <c r="K667" s="111"/>
    </row>
    <row r="668" ht="15" thickBot="1">
      <c r="K668" s="111"/>
    </row>
    <row r="669" ht="15" thickBot="1">
      <c r="K669" s="111"/>
    </row>
    <row r="670" ht="15" thickBot="1">
      <c r="K670" s="111"/>
    </row>
    <row r="671" ht="15" thickBot="1">
      <c r="K671" s="111"/>
    </row>
    <row r="672" ht="15" thickBot="1">
      <c r="K672" s="111"/>
    </row>
    <row r="673" ht="15" thickBot="1">
      <c r="K673" s="111"/>
    </row>
    <row r="674" ht="15" thickBot="1">
      <c r="K674" s="111"/>
    </row>
    <row r="675" ht="15" thickBot="1">
      <c r="K675" s="111"/>
    </row>
    <row r="676" ht="15" thickBot="1">
      <c r="K676" s="111"/>
    </row>
    <row r="677" ht="15" thickBot="1">
      <c r="K677" s="111"/>
    </row>
    <row r="678" ht="15" thickBot="1">
      <c r="K678" s="111"/>
    </row>
    <row r="679" ht="15" thickBot="1">
      <c r="K679" s="111"/>
    </row>
    <row r="680" ht="15" thickBot="1">
      <c r="K680" s="111"/>
    </row>
    <row r="681" ht="15" thickBot="1">
      <c r="K681" s="111"/>
    </row>
    <row r="682" ht="15" thickBot="1">
      <c r="K682" s="111"/>
    </row>
    <row r="683" ht="15" thickBot="1">
      <c r="K683" s="111"/>
    </row>
    <row r="684" ht="15" thickBot="1">
      <c r="K684" s="111"/>
    </row>
    <row r="685" ht="15" thickBot="1">
      <c r="K685" s="111"/>
    </row>
    <row r="686" ht="15" thickBot="1">
      <c r="K686" s="111"/>
    </row>
    <row r="687" ht="15" thickBot="1">
      <c r="K687" s="111"/>
    </row>
    <row r="688" ht="15" thickBot="1">
      <c r="K688" s="111"/>
    </row>
    <row r="689" ht="15" thickBot="1">
      <c r="K689" s="111"/>
    </row>
    <row r="690" ht="15" thickBot="1">
      <c r="K690" s="111"/>
    </row>
    <row r="691" ht="15" thickBot="1">
      <c r="K691" s="111"/>
    </row>
    <row r="692" ht="15" thickBot="1">
      <c r="K692" s="111"/>
    </row>
    <row r="693" ht="15" thickBot="1">
      <c r="K693" s="111"/>
    </row>
    <row r="694" ht="15" thickBot="1">
      <c r="K694" s="111"/>
    </row>
    <row r="695" ht="15" thickBot="1">
      <c r="K695" s="111"/>
    </row>
    <row r="696" ht="15" thickBot="1">
      <c r="K696" s="111"/>
    </row>
    <row r="697" ht="15" thickBot="1">
      <c r="K697" s="111"/>
    </row>
    <row r="698" ht="15" thickBot="1">
      <c r="K698" s="111"/>
    </row>
    <row r="699" ht="15" thickBot="1">
      <c r="K699" s="111"/>
    </row>
    <row r="700" ht="15" thickBot="1">
      <c r="K700" s="111"/>
    </row>
    <row r="701" ht="15" thickBot="1">
      <c r="K701" s="111"/>
    </row>
    <row r="702" ht="15" thickBot="1">
      <c r="K702" s="111"/>
    </row>
    <row r="703" ht="15" thickBot="1">
      <c r="K703" s="111"/>
    </row>
    <row r="704" ht="15" thickBot="1">
      <c r="K704" s="111"/>
    </row>
    <row r="705" ht="15" thickBot="1">
      <c r="K705" s="111"/>
    </row>
    <row r="706" ht="15" thickBot="1">
      <c r="K706" s="111"/>
    </row>
    <row r="707" ht="15" thickBot="1">
      <c r="K707" s="111"/>
    </row>
    <row r="708" ht="15" thickBot="1">
      <c r="K708" s="111"/>
    </row>
    <row r="709" ht="15" thickBot="1">
      <c r="K709" s="111"/>
    </row>
    <row r="710" ht="15" thickBot="1">
      <c r="K710" s="111"/>
    </row>
    <row r="711" ht="15" thickBot="1">
      <c r="K711" s="111"/>
    </row>
    <row r="712" ht="15" thickBot="1">
      <c r="K712" s="111"/>
    </row>
    <row r="713" ht="15" thickBot="1">
      <c r="K713" s="111"/>
    </row>
    <row r="714" ht="15" thickBot="1">
      <c r="K714" s="111"/>
    </row>
    <row r="715" ht="15" thickBot="1">
      <c r="K715" s="111"/>
    </row>
    <row r="716" ht="15" thickBot="1">
      <c r="K716" s="111"/>
    </row>
    <row r="717" ht="15" thickBot="1">
      <c r="K717" s="111"/>
    </row>
    <row r="718" ht="15" thickBot="1">
      <c r="K718" s="111"/>
    </row>
    <row r="719" ht="15" thickBot="1">
      <c r="K719" s="111"/>
    </row>
    <row r="720" ht="15" thickBot="1">
      <c r="K720" s="111"/>
    </row>
    <row r="721" ht="15" thickBot="1">
      <c r="K721" s="111"/>
    </row>
    <row r="722" ht="15" thickBot="1">
      <c r="K722" s="111"/>
    </row>
    <row r="723" ht="15" thickBot="1">
      <c r="K723" s="111"/>
    </row>
    <row r="724" ht="15" thickBot="1">
      <c r="K724" s="111"/>
    </row>
    <row r="725" ht="15" thickBot="1">
      <c r="K725" s="111"/>
    </row>
    <row r="726" ht="15" thickBot="1">
      <c r="K726" s="111"/>
    </row>
    <row r="727" ht="15" thickBot="1">
      <c r="K727" s="111"/>
    </row>
    <row r="728" ht="15" thickBot="1">
      <c r="K728" s="111"/>
    </row>
    <row r="729" ht="15" thickBot="1">
      <c r="K729" s="111"/>
    </row>
    <row r="730" ht="15" thickBot="1">
      <c r="K730" s="111"/>
    </row>
    <row r="731" ht="15" thickBot="1">
      <c r="K731" s="111"/>
    </row>
    <row r="732" ht="15" thickBot="1">
      <c r="K732" s="111"/>
    </row>
    <row r="733" ht="15" thickBot="1">
      <c r="K733" s="111"/>
    </row>
    <row r="734" ht="15" thickBot="1">
      <c r="K734" s="111"/>
    </row>
    <row r="735" ht="15" thickBot="1">
      <c r="K735" s="111"/>
    </row>
    <row r="736" ht="15" thickBot="1">
      <c r="K736" s="111"/>
    </row>
    <row r="737" ht="15" thickBot="1">
      <c r="K737" s="111"/>
    </row>
    <row r="738" ht="15" thickBot="1">
      <c r="K738" s="111"/>
    </row>
    <row r="739" ht="15" thickBot="1">
      <c r="K739" s="111"/>
    </row>
    <row r="740" ht="15" thickBot="1">
      <c r="K740" s="111"/>
    </row>
    <row r="741" ht="15" thickBot="1">
      <c r="K741" s="111"/>
    </row>
    <row r="742" ht="15" thickBot="1">
      <c r="K742" s="111"/>
    </row>
    <row r="743" ht="15" thickBot="1">
      <c r="K743" s="111"/>
    </row>
    <row r="744" ht="15" thickBot="1">
      <c r="K744" s="111"/>
    </row>
    <row r="745" ht="15" thickBot="1">
      <c r="K745" s="111"/>
    </row>
    <row r="746" ht="15" thickBot="1">
      <c r="K746" s="111"/>
    </row>
    <row r="747" ht="15" thickBot="1">
      <c r="K747" s="111"/>
    </row>
    <row r="748" ht="15" thickBot="1">
      <c r="K748" s="111"/>
    </row>
    <row r="749" ht="15" thickBot="1">
      <c r="K749" s="111"/>
    </row>
    <row r="750" ht="15" thickBot="1">
      <c r="K750" s="111"/>
    </row>
    <row r="751" ht="15" thickBot="1">
      <c r="K751" s="111"/>
    </row>
    <row r="752" ht="15" thickBot="1">
      <c r="K752" s="111"/>
    </row>
    <row r="753" ht="15" thickBot="1">
      <c r="K753" s="111"/>
    </row>
    <row r="754" ht="15" thickBot="1">
      <c r="K754" s="111"/>
    </row>
    <row r="755" ht="15" thickBot="1">
      <c r="K755" s="111"/>
    </row>
    <row r="756" ht="15" thickBot="1">
      <c r="K756" s="111"/>
    </row>
    <row r="757" ht="15" thickBot="1">
      <c r="K757" s="111"/>
    </row>
    <row r="758" ht="15" thickBot="1">
      <c r="K758" s="111"/>
    </row>
    <row r="759" ht="15" thickBot="1">
      <c r="K759" s="111"/>
    </row>
    <row r="760" ht="15" thickBot="1">
      <c r="K760" s="111"/>
    </row>
    <row r="761" ht="15" thickBot="1">
      <c r="K761" s="111"/>
    </row>
    <row r="762" ht="15" thickBot="1">
      <c r="K762" s="111"/>
    </row>
    <row r="763" ht="15" thickBot="1">
      <c r="K763" s="111"/>
    </row>
    <row r="764" ht="15" thickBot="1">
      <c r="K764" s="111"/>
    </row>
    <row r="765" ht="15" thickBot="1">
      <c r="K765" s="111"/>
    </row>
    <row r="766" ht="15" thickBot="1">
      <c r="K766" s="111"/>
    </row>
    <row r="767" ht="15" thickBot="1">
      <c r="K767" s="111"/>
    </row>
    <row r="768" ht="15" thickBot="1">
      <c r="K768" s="111"/>
    </row>
    <row r="769" ht="15" thickBot="1">
      <c r="K769" s="111"/>
    </row>
    <row r="770" ht="15" thickBot="1">
      <c r="K770" s="111"/>
    </row>
    <row r="771" ht="15" thickBot="1">
      <c r="K771" s="111"/>
    </row>
    <row r="772" ht="15" thickBot="1">
      <c r="K772" s="111"/>
    </row>
    <row r="773" ht="15" thickBot="1">
      <c r="K773" s="111"/>
    </row>
    <row r="774" ht="15" thickBot="1">
      <c r="K774" s="111"/>
    </row>
    <row r="775" ht="15" thickBot="1">
      <c r="K775" s="111"/>
    </row>
    <row r="776" ht="15" thickBot="1">
      <c r="K776" s="111"/>
    </row>
    <row r="777" ht="15" thickBot="1">
      <c r="K777" s="111"/>
    </row>
    <row r="778" ht="15" thickBot="1">
      <c r="K778" s="111"/>
    </row>
    <row r="779" ht="15" thickBot="1">
      <c r="K779" s="111"/>
    </row>
    <row r="780" ht="15" thickBot="1">
      <c r="K780" s="111"/>
    </row>
    <row r="781" ht="15" thickBot="1">
      <c r="K781" s="111"/>
    </row>
    <row r="782" ht="15" thickBot="1">
      <c r="K782" s="111"/>
    </row>
    <row r="783" ht="15" thickBot="1">
      <c r="K783" s="111"/>
    </row>
    <row r="784" ht="15" thickBot="1">
      <c r="K784" s="111"/>
    </row>
    <row r="785" ht="15" thickBot="1">
      <c r="K785" s="111"/>
    </row>
    <row r="786" ht="15" thickBot="1">
      <c r="K786" s="111"/>
    </row>
    <row r="787" ht="15" thickBot="1">
      <c r="K787" s="111"/>
    </row>
    <row r="788" ht="15" thickBot="1">
      <c r="K788" s="111"/>
    </row>
    <row r="789" ht="15" thickBot="1">
      <c r="K789" s="111"/>
    </row>
    <row r="790" ht="15" thickBot="1">
      <c r="K790" s="111"/>
    </row>
    <row r="791" ht="15" thickBot="1">
      <c r="K791" s="111"/>
    </row>
    <row r="792" ht="15" thickBot="1">
      <c r="K792" s="111"/>
    </row>
    <row r="793" ht="15" thickBot="1">
      <c r="K793" s="111"/>
    </row>
    <row r="794" ht="15" thickBot="1">
      <c r="K794" s="111"/>
    </row>
    <row r="795" ht="15" thickBot="1">
      <c r="K795" s="111"/>
    </row>
    <row r="796" ht="15" thickBot="1">
      <c r="K796" s="111"/>
    </row>
    <row r="797" ht="15" thickBot="1">
      <c r="K797" s="111"/>
    </row>
    <row r="798" ht="15" thickBot="1">
      <c r="K798" s="111"/>
    </row>
    <row r="799" ht="15" thickBot="1">
      <c r="K799" s="111"/>
    </row>
    <row r="800" ht="15" thickBot="1">
      <c r="K800" s="111"/>
    </row>
    <row r="801" ht="15" thickBot="1">
      <c r="K801" s="111"/>
    </row>
    <row r="802" ht="15" thickBot="1">
      <c r="K802" s="111"/>
    </row>
    <row r="803" ht="15" thickBot="1">
      <c r="K803" s="111"/>
    </row>
    <row r="804" ht="15" thickBot="1">
      <c r="K804" s="111"/>
    </row>
    <row r="805" ht="15" thickBot="1">
      <c r="K805" s="111"/>
    </row>
    <row r="806" ht="15" thickBot="1">
      <c r="K806" s="111"/>
    </row>
    <row r="807" ht="15" thickBot="1">
      <c r="K807" s="111"/>
    </row>
    <row r="808" ht="15" thickBot="1">
      <c r="K808" s="111"/>
    </row>
    <row r="809" ht="15" thickBot="1">
      <c r="K809" s="111"/>
    </row>
    <row r="810" ht="15" thickBot="1">
      <c r="K810" s="111"/>
    </row>
    <row r="811" ht="15" thickBot="1">
      <c r="K811" s="111"/>
    </row>
    <row r="812" ht="15" thickBot="1">
      <c r="K812" s="111"/>
    </row>
    <row r="813" ht="15" thickBot="1">
      <c r="K813" s="111"/>
    </row>
    <row r="814" ht="15" thickBot="1">
      <c r="K814" s="111"/>
    </row>
    <row r="815" ht="15" thickBot="1">
      <c r="K815" s="111"/>
    </row>
    <row r="816" ht="15" thickBot="1">
      <c r="K816" s="111"/>
    </row>
    <row r="817" ht="15" thickBot="1">
      <c r="K817" s="111"/>
    </row>
    <row r="818" ht="15" thickBot="1">
      <c r="K818" s="111"/>
    </row>
    <row r="819" ht="15" thickBot="1">
      <c r="K819" s="111"/>
    </row>
    <row r="820" ht="15" thickBot="1">
      <c r="K820" s="111"/>
    </row>
    <row r="821" ht="15" thickBot="1">
      <c r="K821" s="111"/>
    </row>
    <row r="822" ht="15" thickBot="1">
      <c r="K822" s="111"/>
    </row>
    <row r="823" ht="15" thickBot="1">
      <c r="K823" s="111"/>
    </row>
    <row r="824" ht="15" thickBot="1">
      <c r="K824" s="111"/>
    </row>
    <row r="825" ht="15" thickBot="1">
      <c r="K825" s="111"/>
    </row>
    <row r="826" ht="15" thickBot="1">
      <c r="K826" s="111"/>
    </row>
    <row r="827" ht="15" thickBot="1">
      <c r="K827" s="111"/>
    </row>
    <row r="828" ht="15" thickBot="1">
      <c r="K828" s="111"/>
    </row>
    <row r="829" ht="15" thickBot="1">
      <c r="K829" s="111"/>
    </row>
    <row r="830" ht="15" thickBot="1">
      <c r="K830" s="111"/>
    </row>
    <row r="831" ht="15" thickBot="1">
      <c r="K831" s="111"/>
    </row>
    <row r="832" ht="15" thickBot="1">
      <c r="K832" s="111"/>
    </row>
    <row r="833" ht="15" thickBot="1">
      <c r="K833" s="111"/>
    </row>
    <row r="834" ht="15" thickBot="1">
      <c r="K834" s="111"/>
    </row>
    <row r="835" ht="15" thickBot="1">
      <c r="K835" s="111"/>
    </row>
    <row r="836" ht="15" thickBot="1">
      <c r="K836" s="111"/>
    </row>
    <row r="837" ht="15" thickBot="1">
      <c r="K837" s="111"/>
    </row>
    <row r="838" ht="15" thickBot="1">
      <c r="K838" s="111"/>
    </row>
    <row r="839" ht="15" thickBot="1">
      <c r="K839" s="111"/>
    </row>
    <row r="840" ht="15" thickBot="1">
      <c r="K840" s="111"/>
    </row>
    <row r="841" ht="15" thickBot="1">
      <c r="K841" s="111"/>
    </row>
    <row r="842" ht="15" thickBot="1">
      <c r="K842" s="111"/>
    </row>
    <row r="843" ht="15" thickBot="1">
      <c r="K843" s="111"/>
    </row>
    <row r="844" ht="15" thickBot="1">
      <c r="K844" s="111"/>
    </row>
    <row r="845" ht="15" thickBot="1">
      <c r="K845" s="111"/>
    </row>
    <row r="846" ht="15" thickBot="1">
      <c r="K846" s="111"/>
    </row>
    <row r="847" ht="15" thickBot="1">
      <c r="K847" s="111"/>
    </row>
    <row r="848" ht="15" thickBot="1">
      <c r="K848" s="111"/>
    </row>
    <row r="849" ht="15" thickBot="1">
      <c r="K849" s="111"/>
    </row>
    <row r="850" ht="15" thickBot="1">
      <c r="K850" s="111"/>
    </row>
    <row r="851" ht="15" thickBot="1">
      <c r="K851" s="111"/>
    </row>
    <row r="852" ht="15" thickBot="1">
      <c r="K852" s="111"/>
    </row>
    <row r="853" ht="15" thickBot="1">
      <c r="K853" s="111"/>
    </row>
    <row r="854" ht="15" thickBot="1">
      <c r="K854" s="111"/>
    </row>
    <row r="855" ht="15" thickBot="1">
      <c r="K855" s="111"/>
    </row>
    <row r="856" ht="15" thickBot="1">
      <c r="K856" s="111"/>
    </row>
    <row r="857" ht="15" thickBot="1">
      <c r="K857" s="111"/>
    </row>
    <row r="858" ht="15" thickBot="1">
      <c r="K858" s="111"/>
    </row>
    <row r="859" ht="15" thickBot="1">
      <c r="K859" s="111"/>
    </row>
    <row r="860" ht="15" thickBot="1">
      <c r="K860" s="111"/>
    </row>
    <row r="861" ht="15" thickBot="1">
      <c r="K861" s="111"/>
    </row>
    <row r="862" ht="15" thickBot="1">
      <c r="K862" s="111"/>
    </row>
    <row r="863" ht="15" thickBot="1">
      <c r="K863" s="111"/>
    </row>
    <row r="864" ht="15" thickBot="1">
      <c r="K864" s="111"/>
    </row>
    <row r="865" ht="15" thickBot="1">
      <c r="K865" s="111"/>
    </row>
    <row r="866" ht="15" thickBot="1">
      <c r="K866" s="111"/>
    </row>
    <row r="867" ht="15" thickBot="1">
      <c r="K867" s="111"/>
    </row>
    <row r="868" ht="15" thickBot="1">
      <c r="K868" s="111"/>
    </row>
    <row r="869" ht="15" thickBot="1">
      <c r="K869" s="111"/>
    </row>
    <row r="870" ht="15" thickBot="1">
      <c r="K870" s="111"/>
    </row>
    <row r="871" ht="15" thickBot="1">
      <c r="K871" s="111"/>
    </row>
    <row r="872" ht="15" thickBot="1">
      <c r="K872" s="111"/>
    </row>
    <row r="873" ht="15" thickBot="1">
      <c r="K873" s="111"/>
    </row>
    <row r="874" ht="15" thickBot="1">
      <c r="K874" s="111"/>
    </row>
    <row r="875" ht="15" thickBot="1">
      <c r="K875" s="111"/>
    </row>
    <row r="876" ht="15" thickBot="1">
      <c r="K876" s="111"/>
    </row>
    <row r="877" ht="15" thickBot="1">
      <c r="K877" s="111"/>
    </row>
    <row r="878" ht="15" thickBot="1">
      <c r="K878" s="111"/>
    </row>
    <row r="879" ht="15" thickBot="1">
      <c r="K879" s="111"/>
    </row>
    <row r="880" ht="15" thickBot="1">
      <c r="K880" s="111"/>
    </row>
    <row r="881" ht="15" thickBot="1">
      <c r="K881" s="111"/>
    </row>
    <row r="882" ht="15" thickBot="1">
      <c r="K882" s="111"/>
    </row>
    <row r="883" ht="15" thickBot="1">
      <c r="K883" s="111"/>
    </row>
    <row r="884" ht="15" thickBot="1">
      <c r="K884" s="111"/>
    </row>
    <row r="885" ht="15" thickBot="1">
      <c r="K885" s="111"/>
    </row>
    <row r="886" ht="15" thickBot="1">
      <c r="K886" s="111"/>
    </row>
    <row r="887" ht="15" thickBot="1">
      <c r="K887" s="111"/>
    </row>
    <row r="888" ht="15" thickBot="1">
      <c r="K888" s="111"/>
    </row>
    <row r="889" ht="15" thickBot="1">
      <c r="K889" s="111"/>
    </row>
    <row r="890" ht="15" thickBot="1">
      <c r="K890" s="111"/>
    </row>
    <row r="891" ht="15" thickBot="1">
      <c r="K891" s="111"/>
    </row>
    <row r="892" ht="15" thickBot="1">
      <c r="K892" s="111"/>
    </row>
    <row r="893" ht="15" thickBot="1">
      <c r="K893" s="111"/>
    </row>
    <row r="894" ht="15" thickBot="1">
      <c r="K894" s="111"/>
    </row>
    <row r="895" ht="15" thickBot="1">
      <c r="K895" s="111"/>
    </row>
    <row r="896" ht="15" thickBot="1">
      <c r="K896" s="111"/>
    </row>
    <row r="897" ht="15" thickBot="1">
      <c r="K897" s="111"/>
    </row>
    <row r="898" ht="15" thickBot="1">
      <c r="K898" s="111"/>
    </row>
    <row r="899" ht="15" thickBot="1">
      <c r="K899" s="111"/>
    </row>
    <row r="900" ht="15" thickBot="1">
      <c r="K900" s="111"/>
    </row>
    <row r="901" ht="15" thickBot="1">
      <c r="K901" s="111"/>
    </row>
    <row r="902" ht="15" thickBot="1">
      <c r="K902" s="111"/>
    </row>
    <row r="903" ht="15" thickBot="1">
      <c r="K903" s="111"/>
    </row>
    <row r="904" ht="15" thickBot="1">
      <c r="K904" s="111"/>
    </row>
    <row r="905" ht="15" thickBot="1">
      <c r="K905" s="111"/>
    </row>
    <row r="906" ht="15" thickBot="1">
      <c r="K906" s="111"/>
    </row>
    <row r="907" ht="15" thickBot="1">
      <c r="K907" s="111"/>
    </row>
    <row r="908" ht="15" thickBot="1">
      <c r="K908" s="111"/>
    </row>
    <row r="909" ht="15" thickBot="1">
      <c r="K909" s="111"/>
    </row>
    <row r="910" ht="15" thickBot="1">
      <c r="K910" s="111"/>
    </row>
    <row r="911" ht="15" thickBot="1">
      <c r="K911" s="111"/>
    </row>
    <row r="912" ht="15" thickBot="1">
      <c r="K912" s="111"/>
    </row>
    <row r="913" ht="15" thickBot="1">
      <c r="K913" s="111"/>
    </row>
    <row r="914" ht="15" thickBot="1">
      <c r="K914" s="111"/>
    </row>
    <row r="915" ht="15" thickBot="1">
      <c r="K915" s="111"/>
    </row>
    <row r="916" ht="15" thickBot="1">
      <c r="K916" s="111"/>
    </row>
    <row r="917" ht="15" thickBot="1">
      <c r="K917" s="111"/>
    </row>
    <row r="918" ht="15" thickBot="1">
      <c r="K918" s="111"/>
    </row>
    <row r="919" ht="15" thickBot="1">
      <c r="K919" s="111"/>
    </row>
    <row r="920" ht="15" thickBot="1">
      <c r="K920" s="111"/>
    </row>
    <row r="921" ht="15" thickBot="1">
      <c r="K921" s="111"/>
    </row>
    <row r="922" ht="15" thickBot="1">
      <c r="K922" s="111"/>
    </row>
    <row r="923" ht="15" thickBot="1">
      <c r="K923" s="111"/>
    </row>
    <row r="924" ht="15" thickBot="1">
      <c r="K924" s="111"/>
    </row>
    <row r="925" ht="15" thickBot="1">
      <c r="K925" s="111"/>
    </row>
    <row r="926" ht="15" thickBot="1">
      <c r="K926" s="111"/>
    </row>
    <row r="927" ht="15" thickBot="1">
      <c r="K927" s="111"/>
    </row>
    <row r="928" ht="15" thickBot="1">
      <c r="K928" s="111"/>
    </row>
    <row r="929" ht="15" thickBot="1">
      <c r="K929" s="111"/>
    </row>
    <row r="930" ht="15" thickBot="1">
      <c r="K930" s="111"/>
    </row>
    <row r="931" ht="15" thickBot="1">
      <c r="K931" s="111"/>
    </row>
    <row r="932" ht="15" thickBot="1">
      <c r="K932" s="111"/>
    </row>
    <row r="933" ht="15" thickBot="1">
      <c r="K933" s="111"/>
    </row>
    <row r="934" ht="15" thickBot="1">
      <c r="K934" s="111"/>
    </row>
    <row r="935" ht="15" thickBot="1">
      <c r="K935" s="111"/>
    </row>
    <row r="936" ht="15" thickBot="1">
      <c r="K936" s="111"/>
    </row>
    <row r="937" ht="15" thickBot="1">
      <c r="K937" s="111"/>
    </row>
    <row r="938" ht="15" thickBot="1">
      <c r="K938" s="111"/>
    </row>
    <row r="939" ht="15" thickBot="1">
      <c r="K939" s="111"/>
    </row>
    <row r="940" ht="15" thickBot="1">
      <c r="K940" s="111"/>
    </row>
    <row r="941" ht="15" thickBot="1">
      <c r="K941" s="111"/>
    </row>
    <row r="942" ht="15" thickBot="1">
      <c r="K942" s="111"/>
    </row>
    <row r="943" ht="15" thickBot="1">
      <c r="K943" s="111"/>
    </row>
    <row r="944" ht="15" thickBot="1">
      <c r="K944" s="111"/>
    </row>
    <row r="945" ht="15" thickBot="1">
      <c r="K945" s="111"/>
    </row>
    <row r="946" ht="15" thickBot="1">
      <c r="K946" s="111"/>
    </row>
    <row r="947" ht="15" thickBot="1">
      <c r="K947" s="111"/>
    </row>
    <row r="948" ht="15" thickBot="1">
      <c r="K948" s="111"/>
    </row>
    <row r="949" ht="15" thickBot="1">
      <c r="K949" s="111"/>
    </row>
    <row r="950" ht="15" thickBot="1">
      <c r="K950" s="111"/>
    </row>
    <row r="951" ht="15" thickBot="1">
      <c r="K951" s="111"/>
    </row>
    <row r="952" ht="15" thickBot="1">
      <c r="K952" s="111"/>
    </row>
    <row r="953" ht="15" thickBot="1">
      <c r="K953" s="111"/>
    </row>
    <row r="954" spans="9:11" ht="15.75" thickBot="1" thickTop="1">
      <c r="I954" s="125"/>
      <c r="K954" s="111"/>
    </row>
    <row r="955" ht="15" thickBot="1">
      <c r="K955" s="111"/>
    </row>
    <row r="956" ht="15" thickBot="1">
      <c r="K956" s="111"/>
    </row>
    <row r="957" ht="15" thickBot="1">
      <c r="K957" s="111"/>
    </row>
    <row r="958" ht="15" thickBot="1">
      <c r="K958" s="111"/>
    </row>
    <row r="959" ht="15" thickBot="1">
      <c r="K959" s="111"/>
    </row>
    <row r="960" ht="15" thickBot="1">
      <c r="K960" s="111"/>
    </row>
    <row r="961" ht="15" thickBot="1">
      <c r="K961" s="111"/>
    </row>
    <row r="962" ht="15" thickBot="1">
      <c r="K962" s="111"/>
    </row>
    <row r="963" ht="15" thickBot="1">
      <c r="K963" s="111"/>
    </row>
    <row r="964" ht="15" thickBot="1">
      <c r="K964" s="111"/>
    </row>
    <row r="965" ht="15" thickBot="1">
      <c r="K965" s="111"/>
    </row>
    <row r="966" ht="15" thickBot="1">
      <c r="K966" s="111"/>
    </row>
    <row r="967" ht="15" thickBot="1">
      <c r="K967" s="111"/>
    </row>
    <row r="968" ht="15" thickBot="1">
      <c r="K968" s="111"/>
    </row>
    <row r="969" ht="15" thickBot="1">
      <c r="K969" s="111"/>
    </row>
    <row r="970" ht="15" thickBot="1">
      <c r="K970" s="111"/>
    </row>
    <row r="971" ht="15" thickBot="1">
      <c r="K971" s="111"/>
    </row>
    <row r="972" ht="15" thickBot="1">
      <c r="K972" s="111"/>
    </row>
    <row r="973" ht="15" thickBot="1">
      <c r="K973" s="111"/>
    </row>
    <row r="974" ht="15" thickBot="1">
      <c r="K974" s="111"/>
    </row>
    <row r="975" ht="15" thickBot="1">
      <c r="K975" s="111"/>
    </row>
    <row r="976" ht="15" thickBot="1">
      <c r="K976" s="111"/>
    </row>
    <row r="977" ht="15" thickBot="1">
      <c r="K977" s="111"/>
    </row>
    <row r="978" ht="15" thickBot="1">
      <c r="K978" s="111"/>
    </row>
    <row r="979" ht="15" thickBot="1">
      <c r="K979" s="111"/>
    </row>
    <row r="980" ht="15" thickBot="1">
      <c r="K980" s="111"/>
    </row>
    <row r="981" ht="15" thickBot="1">
      <c r="K981" s="111"/>
    </row>
    <row r="982" ht="15" thickBot="1">
      <c r="K982" s="111"/>
    </row>
    <row r="983" ht="15" thickBot="1">
      <c r="K983" s="111"/>
    </row>
    <row r="984" ht="15" thickBot="1">
      <c r="K984" s="111"/>
    </row>
    <row r="985" ht="15" thickBot="1">
      <c r="K985" s="111"/>
    </row>
    <row r="986" ht="15" thickBot="1">
      <c r="K986" s="111"/>
    </row>
    <row r="987" ht="15" thickBot="1">
      <c r="K987" s="111"/>
    </row>
    <row r="988" ht="15" thickBot="1">
      <c r="K988" s="111"/>
    </row>
    <row r="989" ht="15" thickBot="1">
      <c r="K989" s="111"/>
    </row>
    <row r="990" ht="15" thickBot="1">
      <c r="K990" s="111"/>
    </row>
    <row r="991" ht="15" thickBot="1">
      <c r="K991" s="111"/>
    </row>
    <row r="992" ht="15" thickBot="1">
      <c r="K992" s="111"/>
    </row>
    <row r="993" ht="15" thickBot="1">
      <c r="K993" s="111"/>
    </row>
    <row r="994" ht="15" thickBot="1">
      <c r="K994" s="111"/>
    </row>
    <row r="995" ht="15" thickBot="1">
      <c r="K995" s="111"/>
    </row>
    <row r="996" ht="15" thickBot="1">
      <c r="K996" s="111"/>
    </row>
    <row r="997" ht="15" thickBot="1">
      <c r="K997" s="111"/>
    </row>
    <row r="998" ht="15" thickBot="1">
      <c r="K998" s="111"/>
    </row>
    <row r="999" ht="15" thickBot="1">
      <c r="K999" s="111"/>
    </row>
    <row r="1000" ht="15" thickBot="1">
      <c r="K1000" s="111"/>
    </row>
    <row r="1001" ht="15" thickBot="1">
      <c r="K1001" s="111"/>
    </row>
  </sheetData>
  <sheetProtection/>
  <mergeCells count="14">
    <mergeCell ref="B547:C547"/>
    <mergeCell ref="B548:C548"/>
    <mergeCell ref="B539:C539"/>
    <mergeCell ref="B542:C542"/>
    <mergeCell ref="B546:C546"/>
    <mergeCell ref="B543:C543"/>
    <mergeCell ref="B544:C544"/>
    <mergeCell ref="B545:C545"/>
    <mergeCell ref="B535:C535"/>
    <mergeCell ref="B538:C538"/>
    <mergeCell ref="B540:C540"/>
    <mergeCell ref="B541:C541"/>
    <mergeCell ref="B537:C537"/>
    <mergeCell ref="B536:C536"/>
  </mergeCells>
  <printOptions/>
  <pageMargins left="0.2" right="0.46" top="0.66" bottom="0.45" header="0.492125985" footer="0.3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39"/>
  <sheetViews>
    <sheetView zoomScale="75" zoomScaleNormal="75" zoomScalePageLayoutView="0" workbookViewId="0" topLeftCell="A1">
      <pane ySplit="3" topLeftCell="A7" activePane="bottomLeft" state="frozen"/>
      <selection pane="topLeft" activeCell="A47" sqref="A1:P47"/>
      <selection pane="bottomLeft" activeCell="C4" sqref="C4"/>
    </sheetView>
  </sheetViews>
  <sheetFormatPr defaultColWidth="9.140625" defaultRowHeight="12.75"/>
  <cols>
    <col min="1" max="1" width="7.00390625" style="17" bestFit="1" customWidth="1"/>
    <col min="2" max="2" width="22.8515625" style="1" customWidth="1"/>
    <col min="3" max="3" width="8.57421875" style="34" customWidth="1"/>
    <col min="4" max="4" width="15.421875" style="19" bestFit="1" customWidth="1"/>
    <col min="5" max="5" width="16.7109375" style="20" bestFit="1" customWidth="1"/>
    <col min="6" max="6" width="16.57421875" style="21" bestFit="1" customWidth="1"/>
    <col min="7" max="7" width="11.8515625" style="22" bestFit="1" customWidth="1"/>
    <col min="8" max="8" width="13.57421875" style="23" bestFit="1" customWidth="1"/>
    <col min="9" max="9" width="9.00390625" style="24" bestFit="1" customWidth="1"/>
    <col min="10" max="10" width="13.140625" style="25" bestFit="1" customWidth="1"/>
    <col min="11" max="11" width="8.421875" style="26" customWidth="1"/>
    <col min="12" max="12" width="13.7109375" style="38" customWidth="1"/>
    <col min="13" max="13" width="17.28125" style="39" bestFit="1" customWidth="1"/>
    <col min="14" max="14" width="13.7109375" style="22" customWidth="1"/>
    <col min="15" max="15" width="13.7109375" style="40" customWidth="1"/>
    <col min="16" max="16" width="12.57421875" style="31" customWidth="1"/>
    <col min="17" max="17" width="13.140625" style="32" customWidth="1"/>
    <col min="20" max="20" width="21.8515625" style="33" bestFit="1" customWidth="1"/>
  </cols>
  <sheetData>
    <row r="1" spans="3:15" ht="20.25">
      <c r="C1" s="18" t="s">
        <v>518</v>
      </c>
      <c r="L1" s="27"/>
      <c r="M1" s="28"/>
      <c r="N1" s="29"/>
      <c r="O1" s="30"/>
    </row>
    <row r="2" spans="5:17" ht="21" thickBot="1">
      <c r="E2" s="35"/>
      <c r="F2" s="36"/>
      <c r="G2" s="37"/>
      <c r="P2" s="41">
        <v>38546</v>
      </c>
      <c r="Q2" s="32" t="s">
        <v>519</v>
      </c>
    </row>
    <row r="3" spans="1:20" s="59" customFormat="1" ht="16.5" thickBot="1" thickTop="1">
      <c r="A3" s="42" t="s">
        <v>468</v>
      </c>
      <c r="B3" s="43" t="s">
        <v>451</v>
      </c>
      <c r="C3" s="43" t="s">
        <v>452</v>
      </c>
      <c r="D3" s="44" t="s">
        <v>484</v>
      </c>
      <c r="E3" s="45" t="s">
        <v>485</v>
      </c>
      <c r="F3" s="46" t="s">
        <v>486</v>
      </c>
      <c r="G3" s="47" t="s">
        <v>467</v>
      </c>
      <c r="H3" s="48" t="s">
        <v>462</v>
      </c>
      <c r="I3" s="49" t="s">
        <v>464</v>
      </c>
      <c r="J3" s="50" t="s">
        <v>456</v>
      </c>
      <c r="K3" s="51" t="s">
        <v>463</v>
      </c>
      <c r="L3" s="52" t="s">
        <v>487</v>
      </c>
      <c r="M3" s="53" t="s">
        <v>489</v>
      </c>
      <c r="N3" s="47" t="s">
        <v>488</v>
      </c>
      <c r="O3" s="54" t="s">
        <v>465</v>
      </c>
      <c r="P3" s="43" t="s">
        <v>461</v>
      </c>
      <c r="Q3" s="55" t="s">
        <v>520</v>
      </c>
      <c r="R3" s="56" t="s">
        <v>521</v>
      </c>
      <c r="S3" s="57" t="s">
        <v>522</v>
      </c>
      <c r="T3" s="58" t="s">
        <v>523</v>
      </c>
    </row>
    <row r="4" spans="1:20" ht="15" thickBot="1">
      <c r="A4" s="60" t="s">
        <v>524</v>
      </c>
      <c r="B4" s="3" t="s">
        <v>525</v>
      </c>
      <c r="C4" s="61">
        <f>(1*D4)+(2*E4)+(5*F4)+(10*G4)+(20*H4)+(10*I4)+(20*J4)+(30*K4)+(12*L4)+(15*M4)+(35*N4)+(40*O4)+(10*P4)+S4</f>
        <v>122</v>
      </c>
      <c r="D4" s="62">
        <v>0</v>
      </c>
      <c r="E4" s="63">
        <v>0</v>
      </c>
      <c r="F4" s="64">
        <v>0</v>
      </c>
      <c r="G4" s="65">
        <v>0</v>
      </c>
      <c r="H4" s="66">
        <v>1</v>
      </c>
      <c r="I4" s="67">
        <v>3</v>
      </c>
      <c r="J4" s="68">
        <v>0</v>
      </c>
      <c r="K4" s="69">
        <v>2</v>
      </c>
      <c r="L4" s="70">
        <v>0</v>
      </c>
      <c r="M4" s="71">
        <v>0</v>
      </c>
      <c r="N4" s="72">
        <v>0</v>
      </c>
      <c r="O4" s="73">
        <v>0</v>
      </c>
      <c r="P4" s="4">
        <v>0</v>
      </c>
      <c r="Q4" s="74">
        <v>6</v>
      </c>
      <c r="R4" s="75">
        <v>2</v>
      </c>
      <c r="S4" s="75">
        <f aca="true" t="shared" si="0" ref="S4:S67">Q4*R4</f>
        <v>12</v>
      </c>
      <c r="T4" s="76">
        <f aca="true" t="shared" si="1" ref="T4:T67">SUM(D4:P4)</f>
        <v>6</v>
      </c>
    </row>
    <row r="5" spans="1:20" s="78" customFormat="1" ht="15" thickBot="1">
      <c r="A5" s="60" t="s">
        <v>526</v>
      </c>
      <c r="B5" s="3" t="s">
        <v>466</v>
      </c>
      <c r="C5" s="61">
        <f>(1*D5)+(2*E5)+(5*F5)+(10*G5)+(20*H5)+(10*I5)+(20*J5)+(30*K5)+(12*L5)+(15*M5)+(35*N5)+(40*O5)+(10*P5)+S5</f>
        <v>65</v>
      </c>
      <c r="D5" s="62">
        <v>0</v>
      </c>
      <c r="E5" s="63">
        <v>0</v>
      </c>
      <c r="F5" s="64">
        <v>1</v>
      </c>
      <c r="G5" s="65">
        <v>1</v>
      </c>
      <c r="H5" s="66">
        <v>1</v>
      </c>
      <c r="I5" s="67">
        <v>2</v>
      </c>
      <c r="J5" s="68">
        <v>0</v>
      </c>
      <c r="K5" s="69">
        <v>0</v>
      </c>
      <c r="L5" s="70">
        <v>0</v>
      </c>
      <c r="M5" s="71">
        <v>0</v>
      </c>
      <c r="N5" s="72">
        <v>0</v>
      </c>
      <c r="O5" s="73">
        <v>0</v>
      </c>
      <c r="P5" s="4">
        <v>0</v>
      </c>
      <c r="Q5" s="74">
        <v>5</v>
      </c>
      <c r="R5" s="75">
        <v>2</v>
      </c>
      <c r="S5" s="75">
        <f t="shared" si="0"/>
        <v>10</v>
      </c>
      <c r="T5" s="77">
        <f t="shared" si="1"/>
        <v>5</v>
      </c>
    </row>
    <row r="6" spans="1:20" ht="15" thickBot="1">
      <c r="A6" s="60" t="s">
        <v>527</v>
      </c>
      <c r="B6" s="3" t="s">
        <v>528</v>
      </c>
      <c r="C6" s="61">
        <f aca="true" t="shared" si="2" ref="C6:C67">(1*D6)+(2*E6)+(5*F6)+(10*G6)+(20*H6)+(10*I6)+(20*J6)+(30*K6)+(12*L6)+(15*M6)+(35*N6)+(40*O6)+(10*P6)+S6</f>
        <v>63</v>
      </c>
      <c r="D6" s="62">
        <v>0</v>
      </c>
      <c r="E6" s="63">
        <v>0</v>
      </c>
      <c r="F6" s="64">
        <v>1</v>
      </c>
      <c r="G6" s="65">
        <v>0</v>
      </c>
      <c r="H6" s="66">
        <v>1</v>
      </c>
      <c r="I6" s="67">
        <v>1</v>
      </c>
      <c r="J6" s="68">
        <v>1</v>
      </c>
      <c r="K6" s="69">
        <v>0</v>
      </c>
      <c r="L6" s="70">
        <v>0</v>
      </c>
      <c r="M6" s="71">
        <v>0</v>
      </c>
      <c r="N6" s="72">
        <v>0</v>
      </c>
      <c r="O6" s="73">
        <v>0</v>
      </c>
      <c r="P6" s="4">
        <v>0</v>
      </c>
      <c r="Q6" s="74">
        <v>4</v>
      </c>
      <c r="R6" s="75">
        <v>2</v>
      </c>
      <c r="S6" s="75">
        <f t="shared" si="0"/>
        <v>8</v>
      </c>
      <c r="T6" s="79">
        <f t="shared" si="1"/>
        <v>4</v>
      </c>
    </row>
    <row r="7" spans="1:20" s="78" customFormat="1" ht="15" thickBot="1">
      <c r="A7" s="60" t="s">
        <v>529</v>
      </c>
      <c r="B7" s="3" t="s">
        <v>530</v>
      </c>
      <c r="C7" s="61">
        <f t="shared" si="2"/>
        <v>60</v>
      </c>
      <c r="D7" s="62">
        <v>0</v>
      </c>
      <c r="E7" s="63">
        <v>0</v>
      </c>
      <c r="F7" s="64">
        <v>2</v>
      </c>
      <c r="G7" s="65">
        <v>2</v>
      </c>
      <c r="H7" s="66">
        <v>0</v>
      </c>
      <c r="I7" s="67">
        <v>0</v>
      </c>
      <c r="J7" s="68">
        <v>1</v>
      </c>
      <c r="K7" s="69">
        <v>0</v>
      </c>
      <c r="L7" s="70">
        <v>0</v>
      </c>
      <c r="M7" s="71">
        <v>0</v>
      </c>
      <c r="N7" s="72">
        <v>0</v>
      </c>
      <c r="O7" s="73">
        <v>0</v>
      </c>
      <c r="P7" s="4">
        <v>0</v>
      </c>
      <c r="Q7" s="74">
        <v>5</v>
      </c>
      <c r="R7" s="75">
        <v>2</v>
      </c>
      <c r="S7" s="75">
        <f t="shared" si="0"/>
        <v>10</v>
      </c>
      <c r="T7" s="33">
        <f t="shared" si="1"/>
        <v>5</v>
      </c>
    </row>
    <row r="8" spans="1:20" ht="15" thickBot="1">
      <c r="A8" s="60" t="s">
        <v>531</v>
      </c>
      <c r="B8" s="3" t="s">
        <v>532</v>
      </c>
      <c r="C8" s="61">
        <f t="shared" si="2"/>
        <v>44</v>
      </c>
      <c r="D8" s="62">
        <v>0</v>
      </c>
      <c r="E8" s="63">
        <v>0</v>
      </c>
      <c r="F8" s="64">
        <v>0</v>
      </c>
      <c r="G8" s="65">
        <v>0</v>
      </c>
      <c r="H8" s="66">
        <v>2</v>
      </c>
      <c r="I8" s="67">
        <v>0</v>
      </c>
      <c r="J8" s="68">
        <v>0</v>
      </c>
      <c r="K8" s="69">
        <v>0</v>
      </c>
      <c r="L8" s="70">
        <v>0</v>
      </c>
      <c r="M8" s="71">
        <v>0</v>
      </c>
      <c r="N8" s="72">
        <v>0</v>
      </c>
      <c r="O8" s="73">
        <v>0</v>
      </c>
      <c r="P8" s="4">
        <v>0</v>
      </c>
      <c r="Q8" s="74">
        <v>2</v>
      </c>
      <c r="R8" s="80">
        <v>2</v>
      </c>
      <c r="S8" s="80">
        <f t="shared" si="0"/>
        <v>4</v>
      </c>
      <c r="T8" s="76">
        <f t="shared" si="1"/>
        <v>2</v>
      </c>
    </row>
    <row r="9" spans="1:20" ht="15" thickBot="1">
      <c r="A9" s="60" t="s">
        <v>533</v>
      </c>
      <c r="B9" s="3" t="s">
        <v>534</v>
      </c>
      <c r="C9" s="61">
        <f t="shared" si="2"/>
        <v>41</v>
      </c>
      <c r="D9" s="62">
        <v>0</v>
      </c>
      <c r="E9" s="63">
        <v>0</v>
      </c>
      <c r="F9" s="64">
        <v>1</v>
      </c>
      <c r="G9" s="65">
        <v>0</v>
      </c>
      <c r="H9" s="66">
        <v>1</v>
      </c>
      <c r="I9" s="67">
        <v>1</v>
      </c>
      <c r="J9" s="68">
        <v>0</v>
      </c>
      <c r="K9" s="69">
        <v>0</v>
      </c>
      <c r="L9" s="70">
        <v>0</v>
      </c>
      <c r="M9" s="71">
        <v>0</v>
      </c>
      <c r="N9" s="72">
        <v>0</v>
      </c>
      <c r="O9" s="73">
        <v>0</v>
      </c>
      <c r="P9" s="4">
        <v>0</v>
      </c>
      <c r="Q9" s="74">
        <v>3</v>
      </c>
      <c r="R9" s="75">
        <v>2</v>
      </c>
      <c r="S9" s="75">
        <f t="shared" si="0"/>
        <v>6</v>
      </c>
      <c r="T9" s="33">
        <f t="shared" si="1"/>
        <v>3</v>
      </c>
    </row>
    <row r="10" spans="1:20" ht="15" thickBot="1">
      <c r="A10" s="60" t="s">
        <v>535</v>
      </c>
      <c r="B10" s="3" t="s">
        <v>536</v>
      </c>
      <c r="C10" s="61">
        <f t="shared" si="2"/>
        <v>40</v>
      </c>
      <c r="D10" s="62">
        <v>0</v>
      </c>
      <c r="E10" s="63">
        <v>0</v>
      </c>
      <c r="F10" s="64">
        <v>0</v>
      </c>
      <c r="G10" s="65">
        <v>1</v>
      </c>
      <c r="H10" s="66">
        <v>1</v>
      </c>
      <c r="I10" s="67">
        <v>1</v>
      </c>
      <c r="J10" s="68">
        <v>0</v>
      </c>
      <c r="K10" s="69">
        <v>0</v>
      </c>
      <c r="L10" s="70">
        <v>0</v>
      </c>
      <c r="M10" s="71">
        <v>0</v>
      </c>
      <c r="N10" s="72">
        <v>0</v>
      </c>
      <c r="O10" s="73">
        <v>0</v>
      </c>
      <c r="P10" s="4">
        <v>0</v>
      </c>
      <c r="Q10" s="74">
        <v>0</v>
      </c>
      <c r="R10" s="80">
        <v>2</v>
      </c>
      <c r="S10" s="80">
        <f t="shared" si="0"/>
        <v>0</v>
      </c>
      <c r="T10" s="81">
        <f t="shared" si="1"/>
        <v>3</v>
      </c>
    </row>
    <row r="11" spans="1:20" s="78" customFormat="1" ht="15" thickBot="1">
      <c r="A11" s="60" t="s">
        <v>537</v>
      </c>
      <c r="B11" s="3" t="s">
        <v>538</v>
      </c>
      <c r="C11" s="61">
        <f t="shared" si="2"/>
        <v>36</v>
      </c>
      <c r="D11" s="62">
        <v>0</v>
      </c>
      <c r="E11" s="63">
        <v>0</v>
      </c>
      <c r="F11" s="64">
        <v>0</v>
      </c>
      <c r="G11" s="65">
        <v>3</v>
      </c>
      <c r="H11" s="66">
        <v>0</v>
      </c>
      <c r="I11" s="67">
        <v>0</v>
      </c>
      <c r="J11" s="68">
        <v>0</v>
      </c>
      <c r="K11" s="69">
        <v>0</v>
      </c>
      <c r="L11" s="70">
        <v>0</v>
      </c>
      <c r="M11" s="71">
        <v>0</v>
      </c>
      <c r="N11" s="72">
        <v>0</v>
      </c>
      <c r="O11" s="73">
        <v>0</v>
      </c>
      <c r="P11" s="4">
        <v>0</v>
      </c>
      <c r="Q11" s="74">
        <v>3</v>
      </c>
      <c r="R11" s="75">
        <v>2</v>
      </c>
      <c r="S11" s="75">
        <f t="shared" si="0"/>
        <v>6</v>
      </c>
      <c r="T11" s="82">
        <f t="shared" si="1"/>
        <v>3</v>
      </c>
    </row>
    <row r="12" spans="1:20" s="78" customFormat="1" ht="15" thickBot="1">
      <c r="A12" s="60" t="s">
        <v>539</v>
      </c>
      <c r="B12" s="3" t="s">
        <v>510</v>
      </c>
      <c r="C12" s="61">
        <f t="shared" si="2"/>
        <v>34</v>
      </c>
      <c r="D12" s="62">
        <v>0</v>
      </c>
      <c r="E12" s="63">
        <v>0</v>
      </c>
      <c r="F12" s="64">
        <v>0</v>
      </c>
      <c r="G12" s="65">
        <v>0</v>
      </c>
      <c r="H12" s="66">
        <v>0</v>
      </c>
      <c r="I12" s="67">
        <v>1</v>
      </c>
      <c r="J12" s="68">
        <v>1</v>
      </c>
      <c r="K12" s="69">
        <v>0</v>
      </c>
      <c r="L12" s="70">
        <v>0</v>
      </c>
      <c r="M12" s="71">
        <v>0</v>
      </c>
      <c r="N12" s="72">
        <v>0</v>
      </c>
      <c r="O12" s="73">
        <v>0</v>
      </c>
      <c r="P12" s="4">
        <v>0</v>
      </c>
      <c r="Q12" s="74">
        <v>2</v>
      </c>
      <c r="R12" s="75">
        <v>2</v>
      </c>
      <c r="S12" s="75">
        <f t="shared" si="0"/>
        <v>4</v>
      </c>
      <c r="T12" s="82">
        <f t="shared" si="1"/>
        <v>2</v>
      </c>
    </row>
    <row r="13" spans="1:20" ht="15" thickBot="1">
      <c r="A13" s="60" t="s">
        <v>539</v>
      </c>
      <c r="B13" s="3" t="s">
        <v>540</v>
      </c>
      <c r="C13" s="61">
        <f t="shared" si="2"/>
        <v>34</v>
      </c>
      <c r="D13" s="62">
        <v>0</v>
      </c>
      <c r="E13" s="63">
        <v>0</v>
      </c>
      <c r="F13" s="64">
        <v>0</v>
      </c>
      <c r="G13" s="65">
        <v>0</v>
      </c>
      <c r="H13" s="66">
        <v>1</v>
      </c>
      <c r="I13" s="67">
        <v>1</v>
      </c>
      <c r="J13" s="68">
        <v>0</v>
      </c>
      <c r="K13" s="83">
        <v>0</v>
      </c>
      <c r="L13" s="70">
        <v>0</v>
      </c>
      <c r="M13" s="71">
        <v>0</v>
      </c>
      <c r="N13" s="72">
        <v>0</v>
      </c>
      <c r="O13" s="73">
        <v>0</v>
      </c>
      <c r="P13" s="4">
        <v>0</v>
      </c>
      <c r="Q13" s="74">
        <v>2</v>
      </c>
      <c r="R13" s="80">
        <v>2</v>
      </c>
      <c r="S13" s="80">
        <f t="shared" si="0"/>
        <v>4</v>
      </c>
      <c r="T13" s="81">
        <f t="shared" si="1"/>
        <v>2</v>
      </c>
    </row>
    <row r="14" spans="1:20" ht="15" thickBot="1">
      <c r="A14" s="60" t="s">
        <v>541</v>
      </c>
      <c r="B14" s="3" t="s">
        <v>542</v>
      </c>
      <c r="C14" s="61">
        <f t="shared" si="2"/>
        <v>32</v>
      </c>
      <c r="D14" s="62">
        <v>0</v>
      </c>
      <c r="E14" s="63">
        <v>0</v>
      </c>
      <c r="F14" s="64">
        <v>0</v>
      </c>
      <c r="G14" s="65">
        <v>0</v>
      </c>
      <c r="H14" s="66">
        <v>0</v>
      </c>
      <c r="I14" s="67">
        <v>0</v>
      </c>
      <c r="J14" s="68">
        <v>0</v>
      </c>
      <c r="K14" s="69">
        <v>1</v>
      </c>
      <c r="L14" s="70">
        <v>0</v>
      </c>
      <c r="M14" s="71">
        <v>0</v>
      </c>
      <c r="N14" s="72">
        <v>0</v>
      </c>
      <c r="O14" s="73">
        <v>0</v>
      </c>
      <c r="P14" s="4">
        <v>0</v>
      </c>
      <c r="Q14" s="74">
        <v>1</v>
      </c>
      <c r="R14" s="75">
        <v>2</v>
      </c>
      <c r="S14" s="75">
        <f t="shared" si="0"/>
        <v>2</v>
      </c>
      <c r="T14" s="81">
        <f t="shared" si="1"/>
        <v>1</v>
      </c>
    </row>
    <row r="15" spans="1:20" ht="15" thickBot="1">
      <c r="A15" s="60" t="s">
        <v>541</v>
      </c>
      <c r="B15" s="3" t="s">
        <v>543</v>
      </c>
      <c r="C15" s="61">
        <f t="shared" si="2"/>
        <v>32</v>
      </c>
      <c r="D15" s="62">
        <v>0</v>
      </c>
      <c r="E15" s="63">
        <v>0</v>
      </c>
      <c r="F15" s="64">
        <v>0</v>
      </c>
      <c r="G15" s="65">
        <v>0</v>
      </c>
      <c r="H15" s="66">
        <v>0</v>
      </c>
      <c r="I15" s="67">
        <v>0</v>
      </c>
      <c r="J15" s="68">
        <v>0</v>
      </c>
      <c r="K15" s="69">
        <v>1</v>
      </c>
      <c r="L15" s="70">
        <v>0</v>
      </c>
      <c r="M15" s="71">
        <v>0</v>
      </c>
      <c r="N15" s="72">
        <v>0</v>
      </c>
      <c r="O15" s="73">
        <v>0</v>
      </c>
      <c r="P15" s="4">
        <v>0</v>
      </c>
      <c r="Q15" s="74">
        <v>1</v>
      </c>
      <c r="R15" s="80">
        <v>2</v>
      </c>
      <c r="S15" s="80">
        <f t="shared" si="0"/>
        <v>2</v>
      </c>
      <c r="T15" s="76">
        <f t="shared" si="1"/>
        <v>1</v>
      </c>
    </row>
    <row r="16" spans="1:20" ht="15" thickBot="1">
      <c r="A16" s="60" t="s">
        <v>544</v>
      </c>
      <c r="B16" s="3" t="s">
        <v>545</v>
      </c>
      <c r="C16" s="61">
        <f t="shared" si="2"/>
        <v>30</v>
      </c>
      <c r="D16" s="62">
        <v>0</v>
      </c>
      <c r="E16" s="63">
        <v>0</v>
      </c>
      <c r="F16" s="64">
        <v>0</v>
      </c>
      <c r="G16" s="65">
        <v>1</v>
      </c>
      <c r="H16" s="66">
        <v>1</v>
      </c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3">
        <v>0</v>
      </c>
      <c r="P16" s="4">
        <v>0</v>
      </c>
      <c r="Q16" s="74">
        <v>0</v>
      </c>
      <c r="R16" s="80">
        <v>2</v>
      </c>
      <c r="S16" s="80">
        <f t="shared" si="0"/>
        <v>0</v>
      </c>
      <c r="T16" s="76">
        <f t="shared" si="1"/>
        <v>2</v>
      </c>
    </row>
    <row r="17" spans="1:20" s="84" customFormat="1" ht="15" thickBot="1">
      <c r="A17" s="60" t="s">
        <v>546</v>
      </c>
      <c r="B17" s="3" t="s">
        <v>547</v>
      </c>
      <c r="C17" s="61">
        <f t="shared" si="2"/>
        <v>22</v>
      </c>
      <c r="D17" s="62">
        <v>0</v>
      </c>
      <c r="E17" s="63">
        <v>0</v>
      </c>
      <c r="F17" s="64">
        <v>0</v>
      </c>
      <c r="G17" s="65">
        <v>0</v>
      </c>
      <c r="H17" s="66">
        <v>1</v>
      </c>
      <c r="I17" s="67">
        <v>0</v>
      </c>
      <c r="J17" s="68">
        <v>0</v>
      </c>
      <c r="K17" s="69">
        <v>0</v>
      </c>
      <c r="L17" s="70">
        <v>0</v>
      </c>
      <c r="M17" s="71">
        <v>0</v>
      </c>
      <c r="N17" s="72">
        <v>0</v>
      </c>
      <c r="O17" s="73">
        <v>0</v>
      </c>
      <c r="P17" s="4">
        <v>0</v>
      </c>
      <c r="Q17" s="74">
        <v>1</v>
      </c>
      <c r="R17" s="80">
        <v>2</v>
      </c>
      <c r="S17" s="80">
        <f t="shared" si="0"/>
        <v>2</v>
      </c>
      <c r="T17" s="79">
        <f t="shared" si="1"/>
        <v>1</v>
      </c>
    </row>
    <row r="18" spans="1:20" ht="15" thickBot="1">
      <c r="A18" s="60" t="s">
        <v>546</v>
      </c>
      <c r="B18" s="3" t="s">
        <v>548</v>
      </c>
      <c r="C18" s="61">
        <f t="shared" si="2"/>
        <v>22</v>
      </c>
      <c r="D18" s="62">
        <v>0</v>
      </c>
      <c r="E18" s="63">
        <v>0</v>
      </c>
      <c r="F18" s="64">
        <v>0</v>
      </c>
      <c r="G18" s="65">
        <v>0</v>
      </c>
      <c r="H18" s="66">
        <v>1</v>
      </c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3">
        <v>0</v>
      </c>
      <c r="P18" s="4">
        <v>0</v>
      </c>
      <c r="Q18" s="74">
        <v>1</v>
      </c>
      <c r="R18" s="80">
        <v>2</v>
      </c>
      <c r="S18" s="80">
        <f t="shared" si="0"/>
        <v>2</v>
      </c>
      <c r="T18" s="76">
        <f t="shared" si="1"/>
        <v>1</v>
      </c>
    </row>
    <row r="19" spans="1:20" ht="15" thickBot="1">
      <c r="A19" s="60" t="s">
        <v>546</v>
      </c>
      <c r="B19" s="3" t="s">
        <v>549</v>
      </c>
      <c r="C19" s="61">
        <f t="shared" si="2"/>
        <v>22</v>
      </c>
      <c r="D19" s="62">
        <v>0</v>
      </c>
      <c r="E19" s="63">
        <v>0</v>
      </c>
      <c r="F19" s="64">
        <v>0</v>
      </c>
      <c r="G19" s="65">
        <v>0</v>
      </c>
      <c r="H19" s="66">
        <v>0</v>
      </c>
      <c r="I19" s="67">
        <v>0</v>
      </c>
      <c r="J19" s="68">
        <v>1</v>
      </c>
      <c r="K19" s="69">
        <v>0</v>
      </c>
      <c r="L19" s="70">
        <v>0</v>
      </c>
      <c r="M19" s="71">
        <v>0</v>
      </c>
      <c r="N19" s="72">
        <v>0</v>
      </c>
      <c r="O19" s="73">
        <v>0</v>
      </c>
      <c r="P19" s="4">
        <v>0</v>
      </c>
      <c r="Q19" s="74">
        <v>1</v>
      </c>
      <c r="R19" s="80">
        <v>2</v>
      </c>
      <c r="S19" s="80">
        <f t="shared" si="0"/>
        <v>2</v>
      </c>
      <c r="T19" s="76">
        <f t="shared" si="1"/>
        <v>1</v>
      </c>
    </row>
    <row r="20" spans="1:20" ht="15" thickBot="1">
      <c r="A20" s="60" t="s">
        <v>546</v>
      </c>
      <c r="B20" s="3" t="s">
        <v>550</v>
      </c>
      <c r="C20" s="61">
        <f t="shared" si="2"/>
        <v>22</v>
      </c>
      <c r="D20" s="62">
        <v>0</v>
      </c>
      <c r="E20" s="63">
        <v>0</v>
      </c>
      <c r="F20" s="64">
        <v>0</v>
      </c>
      <c r="G20" s="65">
        <v>0</v>
      </c>
      <c r="H20" s="66">
        <v>1</v>
      </c>
      <c r="I20" s="67">
        <v>0</v>
      </c>
      <c r="J20" s="68">
        <v>0</v>
      </c>
      <c r="K20" s="69">
        <v>0</v>
      </c>
      <c r="L20" s="70">
        <v>0</v>
      </c>
      <c r="M20" s="71">
        <v>0</v>
      </c>
      <c r="N20" s="72">
        <v>0</v>
      </c>
      <c r="O20" s="73">
        <v>0</v>
      </c>
      <c r="P20" s="4">
        <v>0</v>
      </c>
      <c r="Q20" s="74">
        <v>1</v>
      </c>
      <c r="R20" s="75">
        <v>2</v>
      </c>
      <c r="S20" s="75">
        <f t="shared" si="0"/>
        <v>2</v>
      </c>
      <c r="T20" s="33">
        <f t="shared" si="1"/>
        <v>1</v>
      </c>
    </row>
    <row r="21" spans="1:20" ht="15" thickBot="1">
      <c r="A21" s="60" t="s">
        <v>551</v>
      </c>
      <c r="B21" s="3" t="s">
        <v>552</v>
      </c>
      <c r="C21" s="61">
        <f t="shared" si="2"/>
        <v>21</v>
      </c>
      <c r="D21" s="62">
        <v>0</v>
      </c>
      <c r="E21" s="63">
        <v>0</v>
      </c>
      <c r="F21" s="64">
        <v>3</v>
      </c>
      <c r="G21" s="65">
        <v>0</v>
      </c>
      <c r="H21" s="66">
        <v>0</v>
      </c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3">
        <v>0</v>
      </c>
      <c r="P21" s="4">
        <v>0</v>
      </c>
      <c r="Q21" s="74">
        <v>3</v>
      </c>
      <c r="R21" s="80">
        <v>2</v>
      </c>
      <c r="S21" s="80">
        <f t="shared" si="0"/>
        <v>6</v>
      </c>
      <c r="T21" s="76">
        <f t="shared" si="1"/>
        <v>3</v>
      </c>
    </row>
    <row r="22" spans="1:20" ht="15" thickBot="1">
      <c r="A22" s="60" t="s">
        <v>553</v>
      </c>
      <c r="B22" s="3" t="s">
        <v>554</v>
      </c>
      <c r="C22" s="61">
        <f t="shared" si="2"/>
        <v>20</v>
      </c>
      <c r="D22" s="62">
        <v>0</v>
      </c>
      <c r="E22" s="63">
        <v>0</v>
      </c>
      <c r="F22" s="64">
        <v>0</v>
      </c>
      <c r="G22" s="65">
        <v>0</v>
      </c>
      <c r="H22" s="66">
        <v>1</v>
      </c>
      <c r="I22" s="67">
        <v>0</v>
      </c>
      <c r="J22" s="68">
        <v>0</v>
      </c>
      <c r="K22" s="69">
        <v>0</v>
      </c>
      <c r="L22" s="70">
        <v>0</v>
      </c>
      <c r="M22" s="71">
        <v>0</v>
      </c>
      <c r="N22" s="72">
        <v>0</v>
      </c>
      <c r="O22" s="73">
        <v>0</v>
      </c>
      <c r="P22" s="4">
        <v>0</v>
      </c>
      <c r="Q22" s="74">
        <v>0</v>
      </c>
      <c r="R22" s="80">
        <v>2</v>
      </c>
      <c r="S22" s="80">
        <f t="shared" si="0"/>
        <v>0</v>
      </c>
      <c r="T22" s="33">
        <f t="shared" si="1"/>
        <v>1</v>
      </c>
    </row>
    <row r="23" spans="1:20" ht="15" thickBot="1">
      <c r="A23" s="60" t="s">
        <v>553</v>
      </c>
      <c r="B23" s="85" t="s">
        <v>555</v>
      </c>
      <c r="C23" s="61">
        <f t="shared" si="2"/>
        <v>20</v>
      </c>
      <c r="D23" s="62">
        <v>0</v>
      </c>
      <c r="E23" s="63">
        <v>0</v>
      </c>
      <c r="F23" s="64">
        <v>0</v>
      </c>
      <c r="G23" s="65">
        <v>0</v>
      </c>
      <c r="H23" s="66">
        <v>0</v>
      </c>
      <c r="I23" s="67">
        <v>0</v>
      </c>
      <c r="J23" s="68">
        <v>1</v>
      </c>
      <c r="K23" s="69">
        <v>0</v>
      </c>
      <c r="L23" s="70">
        <v>0</v>
      </c>
      <c r="M23" s="71">
        <v>0</v>
      </c>
      <c r="N23" s="72">
        <v>0</v>
      </c>
      <c r="O23" s="73">
        <v>0</v>
      </c>
      <c r="P23" s="4">
        <v>0</v>
      </c>
      <c r="Q23" s="74">
        <v>0</v>
      </c>
      <c r="R23" s="80">
        <v>2</v>
      </c>
      <c r="S23" s="80">
        <f t="shared" si="0"/>
        <v>0</v>
      </c>
      <c r="T23" s="76">
        <f t="shared" si="1"/>
        <v>1</v>
      </c>
    </row>
    <row r="24" spans="1:20" ht="15" thickBot="1">
      <c r="A24" s="60" t="s">
        <v>553</v>
      </c>
      <c r="B24" s="3" t="s">
        <v>556</v>
      </c>
      <c r="C24" s="61">
        <f t="shared" si="2"/>
        <v>20</v>
      </c>
      <c r="D24" s="62">
        <v>0</v>
      </c>
      <c r="E24" s="63">
        <v>0</v>
      </c>
      <c r="F24" s="64">
        <v>0</v>
      </c>
      <c r="G24" s="65">
        <v>0</v>
      </c>
      <c r="H24" s="66">
        <v>1</v>
      </c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3">
        <v>0</v>
      </c>
      <c r="P24" s="4">
        <v>0</v>
      </c>
      <c r="Q24" s="74">
        <v>0</v>
      </c>
      <c r="R24" s="80">
        <v>2</v>
      </c>
      <c r="S24" s="80">
        <f t="shared" si="0"/>
        <v>0</v>
      </c>
      <c r="T24" s="33">
        <f t="shared" si="1"/>
        <v>1</v>
      </c>
    </row>
    <row r="25" spans="1:20" ht="15" thickBot="1">
      <c r="A25" s="60" t="s">
        <v>557</v>
      </c>
      <c r="B25" s="3" t="s">
        <v>558</v>
      </c>
      <c r="C25" s="61">
        <f t="shared" si="2"/>
        <v>19</v>
      </c>
      <c r="D25" s="62">
        <v>0</v>
      </c>
      <c r="E25" s="63">
        <v>0</v>
      </c>
      <c r="F25" s="64">
        <v>1</v>
      </c>
      <c r="G25" s="65">
        <v>1</v>
      </c>
      <c r="H25" s="66">
        <v>0</v>
      </c>
      <c r="I25" s="67">
        <v>0</v>
      </c>
      <c r="J25" s="68">
        <v>0</v>
      </c>
      <c r="K25" s="69">
        <v>0</v>
      </c>
      <c r="L25" s="70">
        <v>0</v>
      </c>
      <c r="M25" s="71">
        <v>0</v>
      </c>
      <c r="N25" s="72">
        <v>0</v>
      </c>
      <c r="O25" s="73">
        <v>0</v>
      </c>
      <c r="P25" s="4">
        <v>0</v>
      </c>
      <c r="Q25" s="74">
        <v>2</v>
      </c>
      <c r="R25" s="80">
        <v>2</v>
      </c>
      <c r="S25" s="80">
        <f t="shared" si="0"/>
        <v>4</v>
      </c>
      <c r="T25" s="33">
        <f t="shared" si="1"/>
        <v>2</v>
      </c>
    </row>
    <row r="26" spans="1:20" ht="15" thickBot="1">
      <c r="A26" s="60" t="s">
        <v>559</v>
      </c>
      <c r="B26" s="3" t="s">
        <v>560</v>
      </c>
      <c r="C26" s="61">
        <f t="shared" si="2"/>
        <v>16</v>
      </c>
      <c r="D26" s="62">
        <v>0</v>
      </c>
      <c r="E26" s="63">
        <v>1</v>
      </c>
      <c r="F26" s="64">
        <v>0</v>
      </c>
      <c r="G26" s="65">
        <v>1</v>
      </c>
      <c r="H26" s="66">
        <v>0</v>
      </c>
      <c r="I26" s="67">
        <v>0</v>
      </c>
      <c r="J26" s="68">
        <v>0</v>
      </c>
      <c r="K26" s="69">
        <v>0</v>
      </c>
      <c r="L26" s="70">
        <v>0</v>
      </c>
      <c r="M26" s="71">
        <v>0</v>
      </c>
      <c r="N26" s="72">
        <v>0</v>
      </c>
      <c r="O26" s="73">
        <v>0</v>
      </c>
      <c r="P26" s="4">
        <v>0</v>
      </c>
      <c r="Q26" s="74">
        <v>2</v>
      </c>
      <c r="R26" s="80">
        <v>2</v>
      </c>
      <c r="S26" s="80">
        <f t="shared" si="0"/>
        <v>4</v>
      </c>
      <c r="T26" s="33">
        <f t="shared" si="1"/>
        <v>2</v>
      </c>
    </row>
    <row r="27" spans="1:20" s="84" customFormat="1" ht="15" thickBot="1">
      <c r="A27" s="60" t="s">
        <v>561</v>
      </c>
      <c r="B27" s="3" t="s">
        <v>562</v>
      </c>
      <c r="C27" s="61">
        <f t="shared" si="2"/>
        <v>12</v>
      </c>
      <c r="D27" s="62">
        <v>0</v>
      </c>
      <c r="E27" s="63">
        <v>0</v>
      </c>
      <c r="F27" s="64">
        <v>0</v>
      </c>
      <c r="G27" s="65">
        <v>0</v>
      </c>
      <c r="H27" s="66">
        <v>0</v>
      </c>
      <c r="I27" s="67">
        <v>1</v>
      </c>
      <c r="J27" s="68">
        <v>0</v>
      </c>
      <c r="K27" s="69">
        <v>0</v>
      </c>
      <c r="L27" s="70">
        <v>0</v>
      </c>
      <c r="M27" s="71">
        <v>0</v>
      </c>
      <c r="N27" s="72">
        <v>0</v>
      </c>
      <c r="O27" s="73">
        <v>0</v>
      </c>
      <c r="P27" s="4">
        <v>0</v>
      </c>
      <c r="Q27" s="74">
        <v>1</v>
      </c>
      <c r="R27" s="80">
        <v>2</v>
      </c>
      <c r="S27" s="80">
        <f t="shared" si="0"/>
        <v>2</v>
      </c>
      <c r="T27" s="76">
        <f t="shared" si="1"/>
        <v>1</v>
      </c>
    </row>
    <row r="28" spans="1:20" ht="15" thickBot="1">
      <c r="A28" s="60" t="s">
        <v>561</v>
      </c>
      <c r="B28" s="3" t="s">
        <v>469</v>
      </c>
      <c r="C28" s="61">
        <f t="shared" si="2"/>
        <v>12</v>
      </c>
      <c r="D28" s="62">
        <v>0</v>
      </c>
      <c r="E28" s="63">
        <v>0</v>
      </c>
      <c r="F28" s="64">
        <v>0</v>
      </c>
      <c r="G28" s="65">
        <v>1</v>
      </c>
      <c r="H28" s="66">
        <v>0</v>
      </c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3">
        <v>0</v>
      </c>
      <c r="P28" s="4">
        <v>0</v>
      </c>
      <c r="Q28" s="74">
        <v>1</v>
      </c>
      <c r="R28" s="80">
        <v>2</v>
      </c>
      <c r="S28" s="80">
        <f t="shared" si="0"/>
        <v>2</v>
      </c>
      <c r="T28" s="76">
        <f t="shared" si="1"/>
        <v>1</v>
      </c>
    </row>
    <row r="29" spans="1:20" ht="15" thickBot="1">
      <c r="A29" s="60" t="s">
        <v>561</v>
      </c>
      <c r="B29" s="3" t="s">
        <v>563</v>
      </c>
      <c r="C29" s="61">
        <f t="shared" si="2"/>
        <v>12</v>
      </c>
      <c r="D29" s="62">
        <v>0</v>
      </c>
      <c r="E29" s="63">
        <v>0</v>
      </c>
      <c r="F29" s="64">
        <v>0</v>
      </c>
      <c r="G29" s="65">
        <v>1</v>
      </c>
      <c r="H29" s="66">
        <v>0</v>
      </c>
      <c r="I29" s="67">
        <v>0</v>
      </c>
      <c r="J29" s="68">
        <v>0</v>
      </c>
      <c r="K29" s="69">
        <v>0</v>
      </c>
      <c r="L29" s="70">
        <v>0</v>
      </c>
      <c r="M29" s="71">
        <v>0</v>
      </c>
      <c r="N29" s="72">
        <v>0</v>
      </c>
      <c r="O29" s="73">
        <v>0</v>
      </c>
      <c r="P29" s="4">
        <v>0</v>
      </c>
      <c r="Q29" s="74">
        <v>1</v>
      </c>
      <c r="R29" s="80">
        <v>2</v>
      </c>
      <c r="S29" s="80">
        <f t="shared" si="0"/>
        <v>2</v>
      </c>
      <c r="T29" s="33">
        <f t="shared" si="1"/>
        <v>1</v>
      </c>
    </row>
    <row r="30" spans="1:20" ht="15" thickBot="1">
      <c r="A30" s="60" t="s">
        <v>561</v>
      </c>
      <c r="B30" s="3" t="s">
        <v>564</v>
      </c>
      <c r="C30" s="61">
        <f t="shared" si="2"/>
        <v>12</v>
      </c>
      <c r="D30" s="62">
        <v>0</v>
      </c>
      <c r="E30" s="63">
        <v>0</v>
      </c>
      <c r="F30" s="64">
        <v>0</v>
      </c>
      <c r="G30" s="65">
        <v>0</v>
      </c>
      <c r="H30" s="66">
        <v>0</v>
      </c>
      <c r="I30" s="67">
        <v>1</v>
      </c>
      <c r="J30" s="68">
        <v>0</v>
      </c>
      <c r="K30" s="69">
        <v>0</v>
      </c>
      <c r="L30" s="70">
        <v>0</v>
      </c>
      <c r="M30" s="71">
        <v>0</v>
      </c>
      <c r="N30" s="72">
        <v>0</v>
      </c>
      <c r="O30" s="73">
        <v>0</v>
      </c>
      <c r="P30" s="4">
        <v>0</v>
      </c>
      <c r="Q30" s="74">
        <v>1</v>
      </c>
      <c r="R30" s="80">
        <v>2</v>
      </c>
      <c r="S30" s="80">
        <f t="shared" si="0"/>
        <v>2</v>
      </c>
      <c r="T30" s="76">
        <f t="shared" si="1"/>
        <v>1</v>
      </c>
    </row>
    <row r="31" spans="1:20" ht="15" thickBot="1">
      <c r="A31" s="60" t="s">
        <v>561</v>
      </c>
      <c r="B31" s="3" t="s">
        <v>565</v>
      </c>
      <c r="C31" s="61">
        <f t="shared" si="2"/>
        <v>12</v>
      </c>
      <c r="D31" s="62">
        <v>0</v>
      </c>
      <c r="E31" s="63">
        <v>0</v>
      </c>
      <c r="F31" s="64">
        <v>0</v>
      </c>
      <c r="G31" s="65">
        <v>1</v>
      </c>
      <c r="H31" s="66">
        <v>0</v>
      </c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3">
        <v>0</v>
      </c>
      <c r="P31" s="4">
        <v>0</v>
      </c>
      <c r="Q31" s="74">
        <v>1</v>
      </c>
      <c r="R31" s="80">
        <v>2</v>
      </c>
      <c r="S31" s="80">
        <f t="shared" si="0"/>
        <v>2</v>
      </c>
      <c r="T31" s="76">
        <f t="shared" si="1"/>
        <v>1</v>
      </c>
    </row>
    <row r="32" spans="1:20" s="78" customFormat="1" ht="15" thickBot="1">
      <c r="A32" s="60" t="s">
        <v>561</v>
      </c>
      <c r="B32" s="3" t="s">
        <v>470</v>
      </c>
      <c r="C32" s="61">
        <f t="shared" si="2"/>
        <v>12</v>
      </c>
      <c r="D32" s="62">
        <v>0</v>
      </c>
      <c r="E32" s="63">
        <v>0</v>
      </c>
      <c r="F32" s="64">
        <v>0</v>
      </c>
      <c r="G32" s="65">
        <v>1</v>
      </c>
      <c r="H32" s="66">
        <v>0</v>
      </c>
      <c r="I32" s="67">
        <v>0</v>
      </c>
      <c r="J32" s="68">
        <v>0</v>
      </c>
      <c r="K32" s="69">
        <v>0</v>
      </c>
      <c r="L32" s="70">
        <v>0</v>
      </c>
      <c r="M32" s="71">
        <v>0</v>
      </c>
      <c r="N32" s="72">
        <v>0</v>
      </c>
      <c r="O32" s="73">
        <v>0</v>
      </c>
      <c r="P32" s="4">
        <v>0</v>
      </c>
      <c r="Q32" s="74">
        <v>1</v>
      </c>
      <c r="R32" s="75">
        <v>2</v>
      </c>
      <c r="S32" s="75">
        <f t="shared" si="0"/>
        <v>2</v>
      </c>
      <c r="T32" s="77">
        <f t="shared" si="1"/>
        <v>1</v>
      </c>
    </row>
    <row r="33" spans="1:20" ht="15" thickBot="1">
      <c r="A33" s="60" t="s">
        <v>566</v>
      </c>
      <c r="B33" s="3" t="s">
        <v>567</v>
      </c>
      <c r="C33" s="61">
        <f t="shared" si="2"/>
        <v>11</v>
      </c>
      <c r="D33" s="62">
        <v>0</v>
      </c>
      <c r="E33" s="63">
        <v>1</v>
      </c>
      <c r="F33" s="64">
        <v>1</v>
      </c>
      <c r="G33" s="65">
        <v>0</v>
      </c>
      <c r="H33" s="66">
        <v>0</v>
      </c>
      <c r="I33" s="67">
        <v>0</v>
      </c>
      <c r="J33" s="68">
        <v>0</v>
      </c>
      <c r="K33" s="83">
        <v>0</v>
      </c>
      <c r="L33" s="70">
        <v>0</v>
      </c>
      <c r="M33" s="71">
        <v>0</v>
      </c>
      <c r="N33" s="72">
        <v>0</v>
      </c>
      <c r="O33" s="73">
        <v>0</v>
      </c>
      <c r="P33" s="4">
        <v>0</v>
      </c>
      <c r="Q33" s="74">
        <v>2</v>
      </c>
      <c r="R33" s="80">
        <v>2</v>
      </c>
      <c r="S33" s="80">
        <f t="shared" si="0"/>
        <v>4</v>
      </c>
      <c r="T33" s="76">
        <f t="shared" si="1"/>
        <v>2</v>
      </c>
    </row>
    <row r="34" spans="1:20" ht="15" thickBot="1">
      <c r="A34" s="60" t="s">
        <v>566</v>
      </c>
      <c r="B34" s="3" t="s">
        <v>568</v>
      </c>
      <c r="C34" s="61">
        <f t="shared" si="2"/>
        <v>11</v>
      </c>
      <c r="D34" s="62">
        <v>0</v>
      </c>
      <c r="E34" s="63">
        <v>1</v>
      </c>
      <c r="F34" s="64">
        <v>1</v>
      </c>
      <c r="G34" s="65">
        <v>0</v>
      </c>
      <c r="H34" s="66">
        <v>0</v>
      </c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3">
        <v>0</v>
      </c>
      <c r="P34" s="4">
        <v>0</v>
      </c>
      <c r="Q34" s="74">
        <v>2</v>
      </c>
      <c r="R34" s="80">
        <v>2</v>
      </c>
      <c r="S34" s="80">
        <f t="shared" si="0"/>
        <v>4</v>
      </c>
      <c r="T34" s="33">
        <f t="shared" si="1"/>
        <v>2</v>
      </c>
    </row>
    <row r="35" spans="1:20" s="84" customFormat="1" ht="15" thickBot="1">
      <c r="A35" s="60" t="s">
        <v>569</v>
      </c>
      <c r="B35" s="3" t="s">
        <v>570</v>
      </c>
      <c r="C35" s="61">
        <f t="shared" si="2"/>
        <v>10</v>
      </c>
      <c r="D35" s="62">
        <v>0</v>
      </c>
      <c r="E35" s="63">
        <v>0</v>
      </c>
      <c r="F35" s="64">
        <v>2</v>
      </c>
      <c r="G35" s="65">
        <v>0</v>
      </c>
      <c r="H35" s="66">
        <v>0</v>
      </c>
      <c r="I35" s="67">
        <v>0</v>
      </c>
      <c r="J35" s="68">
        <v>0</v>
      </c>
      <c r="K35" s="69">
        <v>0</v>
      </c>
      <c r="L35" s="70">
        <v>0</v>
      </c>
      <c r="M35" s="71">
        <v>0</v>
      </c>
      <c r="N35" s="72">
        <v>0</v>
      </c>
      <c r="O35" s="73">
        <v>0</v>
      </c>
      <c r="P35" s="4">
        <v>0</v>
      </c>
      <c r="Q35" s="74">
        <v>0</v>
      </c>
      <c r="R35" s="75">
        <v>2</v>
      </c>
      <c r="S35" s="75">
        <f t="shared" si="0"/>
        <v>0</v>
      </c>
      <c r="T35" s="77">
        <f t="shared" si="1"/>
        <v>2</v>
      </c>
    </row>
    <row r="36" spans="1:20" ht="15" thickBot="1">
      <c r="A36" s="60" t="s">
        <v>569</v>
      </c>
      <c r="B36" s="3" t="s">
        <v>571</v>
      </c>
      <c r="C36" s="61">
        <f t="shared" si="2"/>
        <v>10</v>
      </c>
      <c r="D36" s="62">
        <v>0</v>
      </c>
      <c r="E36" s="63">
        <v>0</v>
      </c>
      <c r="F36" s="64">
        <v>0</v>
      </c>
      <c r="G36" s="65">
        <v>1</v>
      </c>
      <c r="H36" s="66">
        <v>0</v>
      </c>
      <c r="I36" s="67">
        <v>0</v>
      </c>
      <c r="J36" s="68">
        <v>0</v>
      </c>
      <c r="K36" s="69">
        <v>0</v>
      </c>
      <c r="L36" s="70">
        <v>0</v>
      </c>
      <c r="M36" s="71">
        <v>0</v>
      </c>
      <c r="N36" s="72">
        <v>0</v>
      </c>
      <c r="O36" s="73">
        <v>0</v>
      </c>
      <c r="P36" s="4">
        <v>0</v>
      </c>
      <c r="Q36" s="74">
        <v>0</v>
      </c>
      <c r="R36" s="75">
        <v>2</v>
      </c>
      <c r="S36" s="75">
        <f t="shared" si="0"/>
        <v>0</v>
      </c>
      <c r="T36" s="76">
        <f t="shared" si="1"/>
        <v>1</v>
      </c>
    </row>
    <row r="37" spans="1:20" ht="15" thickBot="1">
      <c r="A37" s="60" t="s">
        <v>569</v>
      </c>
      <c r="B37" s="3" t="s">
        <v>572</v>
      </c>
      <c r="C37" s="61">
        <f t="shared" si="2"/>
        <v>10</v>
      </c>
      <c r="D37" s="62">
        <v>0</v>
      </c>
      <c r="E37" s="63">
        <v>0</v>
      </c>
      <c r="F37" s="64">
        <v>0</v>
      </c>
      <c r="G37" s="65">
        <v>1</v>
      </c>
      <c r="H37" s="66">
        <v>0</v>
      </c>
      <c r="I37" s="67">
        <v>0</v>
      </c>
      <c r="J37" s="68">
        <v>0</v>
      </c>
      <c r="K37" s="69">
        <v>0</v>
      </c>
      <c r="L37" s="70">
        <v>0</v>
      </c>
      <c r="M37" s="71">
        <v>0</v>
      </c>
      <c r="N37" s="72">
        <v>0</v>
      </c>
      <c r="O37" s="73">
        <v>0</v>
      </c>
      <c r="P37" s="4">
        <v>0</v>
      </c>
      <c r="Q37" s="74">
        <v>0</v>
      </c>
      <c r="R37" s="80">
        <v>2</v>
      </c>
      <c r="S37" s="80">
        <f t="shared" si="0"/>
        <v>0</v>
      </c>
      <c r="T37" s="79">
        <f t="shared" si="1"/>
        <v>1</v>
      </c>
    </row>
    <row r="38" spans="1:20" ht="15" thickBot="1">
      <c r="A38" s="60" t="s">
        <v>569</v>
      </c>
      <c r="B38" s="3" t="s">
        <v>573</v>
      </c>
      <c r="C38" s="61">
        <f t="shared" si="2"/>
        <v>10</v>
      </c>
      <c r="D38" s="62">
        <v>0</v>
      </c>
      <c r="E38" s="63">
        <v>0</v>
      </c>
      <c r="F38" s="64">
        <v>0</v>
      </c>
      <c r="G38" s="65">
        <v>1</v>
      </c>
      <c r="H38" s="66">
        <v>0</v>
      </c>
      <c r="I38" s="67">
        <v>0</v>
      </c>
      <c r="J38" s="68">
        <v>0</v>
      </c>
      <c r="K38" s="69">
        <v>0</v>
      </c>
      <c r="L38" s="70">
        <v>0</v>
      </c>
      <c r="M38" s="71">
        <v>0</v>
      </c>
      <c r="N38" s="72">
        <v>0</v>
      </c>
      <c r="O38" s="73">
        <v>0</v>
      </c>
      <c r="P38" s="4">
        <v>0</v>
      </c>
      <c r="Q38" s="74">
        <v>0</v>
      </c>
      <c r="R38" s="80">
        <v>2</v>
      </c>
      <c r="S38" s="80">
        <f t="shared" si="0"/>
        <v>0</v>
      </c>
      <c r="T38" s="33">
        <f t="shared" si="1"/>
        <v>1</v>
      </c>
    </row>
    <row r="39" spans="1:20" ht="15" thickBot="1">
      <c r="A39" s="60" t="s">
        <v>574</v>
      </c>
      <c r="B39" s="3" t="s">
        <v>575</v>
      </c>
      <c r="C39" s="61">
        <f t="shared" si="2"/>
        <v>7</v>
      </c>
      <c r="D39" s="62">
        <v>0</v>
      </c>
      <c r="E39" s="63">
        <v>0</v>
      </c>
      <c r="F39" s="64">
        <v>1</v>
      </c>
      <c r="G39" s="65">
        <v>0</v>
      </c>
      <c r="H39" s="66">
        <v>0</v>
      </c>
      <c r="I39" s="67">
        <v>0</v>
      </c>
      <c r="J39" s="68">
        <v>0</v>
      </c>
      <c r="K39" s="69">
        <v>0</v>
      </c>
      <c r="L39" s="70">
        <v>0</v>
      </c>
      <c r="M39" s="71">
        <v>0</v>
      </c>
      <c r="N39" s="72">
        <v>0</v>
      </c>
      <c r="O39" s="73">
        <v>0</v>
      </c>
      <c r="P39" s="4">
        <v>0</v>
      </c>
      <c r="Q39" s="74">
        <v>1</v>
      </c>
      <c r="R39" s="80">
        <v>2</v>
      </c>
      <c r="S39" s="80">
        <f t="shared" si="0"/>
        <v>2</v>
      </c>
      <c r="T39" s="33">
        <f t="shared" si="1"/>
        <v>1</v>
      </c>
    </row>
    <row r="40" spans="1:20" s="86" customFormat="1" ht="15" thickBot="1">
      <c r="A40" s="60" t="s">
        <v>574</v>
      </c>
      <c r="B40" s="3" t="s">
        <v>576</v>
      </c>
      <c r="C40" s="61">
        <f t="shared" si="2"/>
        <v>7</v>
      </c>
      <c r="D40" s="62">
        <v>0</v>
      </c>
      <c r="E40" s="63">
        <v>0</v>
      </c>
      <c r="F40" s="64">
        <v>1</v>
      </c>
      <c r="G40" s="65">
        <v>0</v>
      </c>
      <c r="H40" s="66">
        <v>0</v>
      </c>
      <c r="I40" s="67">
        <v>0</v>
      </c>
      <c r="J40" s="68">
        <v>0</v>
      </c>
      <c r="K40" s="69">
        <v>0</v>
      </c>
      <c r="L40" s="70">
        <v>0</v>
      </c>
      <c r="M40" s="71">
        <v>0</v>
      </c>
      <c r="N40" s="72">
        <v>0</v>
      </c>
      <c r="O40" s="73">
        <v>0</v>
      </c>
      <c r="P40" s="4">
        <v>0</v>
      </c>
      <c r="Q40" s="74">
        <v>1</v>
      </c>
      <c r="R40" s="80">
        <v>2</v>
      </c>
      <c r="S40" s="80">
        <f t="shared" si="0"/>
        <v>2</v>
      </c>
      <c r="T40" s="33">
        <f t="shared" si="1"/>
        <v>1</v>
      </c>
    </row>
    <row r="41" spans="1:20" s="86" customFormat="1" ht="15" thickBot="1">
      <c r="A41" s="60" t="s">
        <v>574</v>
      </c>
      <c r="B41" s="3" t="s">
        <v>577</v>
      </c>
      <c r="C41" s="61">
        <f t="shared" si="2"/>
        <v>7</v>
      </c>
      <c r="D41" s="62">
        <v>0</v>
      </c>
      <c r="E41" s="63">
        <v>0</v>
      </c>
      <c r="F41" s="64">
        <v>1</v>
      </c>
      <c r="G41" s="65">
        <v>0</v>
      </c>
      <c r="H41" s="66">
        <v>0</v>
      </c>
      <c r="I41" s="67">
        <v>0</v>
      </c>
      <c r="J41" s="68">
        <v>0</v>
      </c>
      <c r="K41" s="69">
        <v>0</v>
      </c>
      <c r="L41" s="70">
        <v>0</v>
      </c>
      <c r="M41" s="71">
        <v>0</v>
      </c>
      <c r="N41" s="72">
        <v>0</v>
      </c>
      <c r="O41" s="73">
        <v>0</v>
      </c>
      <c r="P41" s="4">
        <v>0</v>
      </c>
      <c r="Q41" s="74">
        <v>1</v>
      </c>
      <c r="R41" s="80">
        <v>2</v>
      </c>
      <c r="S41" s="80">
        <f t="shared" si="0"/>
        <v>2</v>
      </c>
      <c r="T41" s="33">
        <f t="shared" si="1"/>
        <v>1</v>
      </c>
    </row>
    <row r="42" spans="1:20" ht="15" thickBot="1">
      <c r="A42" s="60" t="s">
        <v>574</v>
      </c>
      <c r="B42" s="3" t="s">
        <v>578</v>
      </c>
      <c r="C42" s="61">
        <f t="shared" si="2"/>
        <v>7</v>
      </c>
      <c r="D42" s="62">
        <v>1</v>
      </c>
      <c r="E42" s="63">
        <v>1</v>
      </c>
      <c r="F42" s="64">
        <v>0</v>
      </c>
      <c r="G42" s="65">
        <v>0</v>
      </c>
      <c r="H42" s="66">
        <v>0</v>
      </c>
      <c r="I42" s="67">
        <v>0</v>
      </c>
      <c r="J42" s="68">
        <v>0</v>
      </c>
      <c r="K42" s="69">
        <v>0</v>
      </c>
      <c r="L42" s="70">
        <v>0</v>
      </c>
      <c r="M42" s="71">
        <v>0</v>
      </c>
      <c r="N42" s="72">
        <v>0</v>
      </c>
      <c r="O42" s="73">
        <v>0</v>
      </c>
      <c r="P42" s="4">
        <v>0</v>
      </c>
      <c r="Q42" s="74">
        <v>2</v>
      </c>
      <c r="R42" s="75">
        <v>2</v>
      </c>
      <c r="S42" s="75">
        <f t="shared" si="0"/>
        <v>4</v>
      </c>
      <c r="T42" s="33">
        <f t="shared" si="1"/>
        <v>2</v>
      </c>
    </row>
    <row r="43" spans="1:20" ht="15" thickBot="1">
      <c r="A43" s="60" t="s">
        <v>574</v>
      </c>
      <c r="B43" s="3" t="s">
        <v>579</v>
      </c>
      <c r="C43" s="61">
        <f t="shared" si="2"/>
        <v>7</v>
      </c>
      <c r="D43" s="62">
        <v>0</v>
      </c>
      <c r="E43" s="63">
        <v>0</v>
      </c>
      <c r="F43" s="64">
        <v>1</v>
      </c>
      <c r="G43" s="65">
        <v>0</v>
      </c>
      <c r="H43" s="66">
        <v>0</v>
      </c>
      <c r="I43" s="67">
        <v>0</v>
      </c>
      <c r="J43" s="68">
        <v>0</v>
      </c>
      <c r="K43" s="83">
        <v>0</v>
      </c>
      <c r="L43" s="70">
        <v>0</v>
      </c>
      <c r="M43" s="71">
        <v>0</v>
      </c>
      <c r="N43" s="72">
        <v>0</v>
      </c>
      <c r="O43" s="73">
        <v>0</v>
      </c>
      <c r="P43" s="4">
        <v>0</v>
      </c>
      <c r="Q43" s="74">
        <v>1</v>
      </c>
      <c r="R43" s="80">
        <v>2</v>
      </c>
      <c r="S43" s="80">
        <f t="shared" si="0"/>
        <v>2</v>
      </c>
      <c r="T43" s="76">
        <f t="shared" si="1"/>
        <v>1</v>
      </c>
    </row>
    <row r="44" spans="1:20" ht="15" thickBot="1">
      <c r="A44" s="60" t="s">
        <v>580</v>
      </c>
      <c r="B44" s="3" t="s">
        <v>581</v>
      </c>
      <c r="C44" s="61">
        <f t="shared" si="2"/>
        <v>5</v>
      </c>
      <c r="D44" s="62">
        <v>0</v>
      </c>
      <c r="E44" s="63">
        <v>0</v>
      </c>
      <c r="F44" s="64">
        <v>1</v>
      </c>
      <c r="G44" s="65">
        <v>0</v>
      </c>
      <c r="H44" s="66">
        <v>0</v>
      </c>
      <c r="I44" s="67">
        <v>0</v>
      </c>
      <c r="J44" s="68">
        <v>0</v>
      </c>
      <c r="K44" s="69">
        <v>0</v>
      </c>
      <c r="L44" s="70">
        <v>0</v>
      </c>
      <c r="M44" s="71">
        <v>0</v>
      </c>
      <c r="N44" s="72">
        <v>0</v>
      </c>
      <c r="O44" s="73">
        <v>0</v>
      </c>
      <c r="P44" s="4">
        <v>0</v>
      </c>
      <c r="Q44" s="74">
        <v>0</v>
      </c>
      <c r="R44" s="80">
        <v>2</v>
      </c>
      <c r="S44" s="80">
        <f t="shared" si="0"/>
        <v>0</v>
      </c>
      <c r="T44" s="33">
        <f t="shared" si="1"/>
        <v>1</v>
      </c>
    </row>
    <row r="45" spans="1:20" ht="15" thickBot="1">
      <c r="A45" s="60" t="s">
        <v>582</v>
      </c>
      <c r="B45" s="3" t="s">
        <v>460</v>
      </c>
      <c r="C45" s="61">
        <f t="shared" si="2"/>
        <v>4</v>
      </c>
      <c r="D45" s="62">
        <v>0</v>
      </c>
      <c r="E45" s="63">
        <v>1</v>
      </c>
      <c r="F45" s="64">
        <v>0</v>
      </c>
      <c r="G45" s="65">
        <v>0</v>
      </c>
      <c r="H45" s="66">
        <v>0</v>
      </c>
      <c r="I45" s="67">
        <v>0</v>
      </c>
      <c r="J45" s="68">
        <v>0</v>
      </c>
      <c r="K45" s="69">
        <v>0</v>
      </c>
      <c r="L45" s="70">
        <v>0</v>
      </c>
      <c r="M45" s="71">
        <v>0</v>
      </c>
      <c r="N45" s="72">
        <v>0</v>
      </c>
      <c r="O45" s="73">
        <v>0</v>
      </c>
      <c r="P45" s="4">
        <v>0</v>
      </c>
      <c r="Q45" s="74">
        <v>1</v>
      </c>
      <c r="R45" s="80">
        <v>2</v>
      </c>
      <c r="S45" s="80">
        <f t="shared" si="0"/>
        <v>2</v>
      </c>
      <c r="T45" s="33">
        <f t="shared" si="1"/>
        <v>1</v>
      </c>
    </row>
    <row r="46" spans="1:20" ht="15" thickBot="1">
      <c r="A46" s="60" t="s">
        <v>583</v>
      </c>
      <c r="B46" s="87" t="s">
        <v>584</v>
      </c>
      <c r="C46" s="61">
        <f t="shared" si="2"/>
        <v>3</v>
      </c>
      <c r="D46" s="62">
        <v>1</v>
      </c>
      <c r="E46" s="63">
        <v>0</v>
      </c>
      <c r="F46" s="64">
        <v>0</v>
      </c>
      <c r="G46" s="65">
        <v>0</v>
      </c>
      <c r="H46" s="66">
        <v>0</v>
      </c>
      <c r="I46" s="67">
        <v>0</v>
      </c>
      <c r="J46" s="68">
        <v>0</v>
      </c>
      <c r="K46" s="69">
        <v>0</v>
      </c>
      <c r="L46" s="70">
        <v>0</v>
      </c>
      <c r="M46" s="71">
        <v>0</v>
      </c>
      <c r="N46" s="72">
        <v>0</v>
      </c>
      <c r="O46" s="73">
        <v>0</v>
      </c>
      <c r="P46" s="4">
        <v>0</v>
      </c>
      <c r="Q46" s="74">
        <v>1</v>
      </c>
      <c r="R46" s="80">
        <v>2</v>
      </c>
      <c r="S46" s="80">
        <f t="shared" si="0"/>
        <v>2</v>
      </c>
      <c r="T46" s="33">
        <f t="shared" si="1"/>
        <v>1</v>
      </c>
    </row>
    <row r="47" spans="1:20" ht="15" thickBot="1">
      <c r="A47" s="60" t="s">
        <v>585</v>
      </c>
      <c r="B47" s="3" t="s">
        <v>586</v>
      </c>
      <c r="C47" s="61">
        <f t="shared" si="2"/>
        <v>2</v>
      </c>
      <c r="D47" s="62">
        <v>0</v>
      </c>
      <c r="E47" s="63">
        <v>1</v>
      </c>
      <c r="F47" s="64">
        <v>0</v>
      </c>
      <c r="G47" s="65">
        <v>0</v>
      </c>
      <c r="H47" s="66">
        <v>0</v>
      </c>
      <c r="I47" s="67">
        <v>0</v>
      </c>
      <c r="J47" s="68">
        <v>0</v>
      </c>
      <c r="K47" s="69">
        <v>0</v>
      </c>
      <c r="L47" s="70">
        <v>0</v>
      </c>
      <c r="M47" s="71">
        <v>0</v>
      </c>
      <c r="N47" s="72">
        <v>0</v>
      </c>
      <c r="O47" s="73">
        <v>0</v>
      </c>
      <c r="P47" s="4">
        <v>0</v>
      </c>
      <c r="Q47" s="74">
        <v>0</v>
      </c>
      <c r="R47" s="80">
        <v>2</v>
      </c>
      <c r="S47" s="80">
        <f t="shared" si="0"/>
        <v>0</v>
      </c>
      <c r="T47" s="33">
        <f t="shared" si="1"/>
        <v>1</v>
      </c>
    </row>
    <row r="48" spans="1:20" s="78" customFormat="1" ht="15" thickBot="1">
      <c r="A48" s="60" t="s">
        <v>526</v>
      </c>
      <c r="B48" s="3" t="s">
        <v>587</v>
      </c>
      <c r="C48" s="61">
        <f t="shared" si="2"/>
        <v>0</v>
      </c>
      <c r="D48" s="62">
        <v>0</v>
      </c>
      <c r="E48" s="63">
        <v>0</v>
      </c>
      <c r="F48" s="64">
        <v>0</v>
      </c>
      <c r="G48" s="65">
        <v>0</v>
      </c>
      <c r="H48" s="66">
        <v>0</v>
      </c>
      <c r="I48" s="67">
        <v>0</v>
      </c>
      <c r="J48" s="68">
        <v>0</v>
      </c>
      <c r="K48" s="69">
        <v>0</v>
      </c>
      <c r="L48" s="70">
        <v>0</v>
      </c>
      <c r="M48" s="71">
        <v>0</v>
      </c>
      <c r="N48" s="72">
        <v>0</v>
      </c>
      <c r="O48" s="73">
        <v>0</v>
      </c>
      <c r="P48" s="4">
        <v>0</v>
      </c>
      <c r="Q48" s="74">
        <v>0</v>
      </c>
      <c r="R48" s="80">
        <v>2</v>
      </c>
      <c r="S48" s="80">
        <f t="shared" si="0"/>
        <v>0</v>
      </c>
      <c r="T48" s="33">
        <f t="shared" si="1"/>
        <v>0</v>
      </c>
    </row>
    <row r="49" spans="1:20" s="78" customFormat="1" ht="15" thickBot="1">
      <c r="A49" s="60" t="s">
        <v>527</v>
      </c>
      <c r="B49" s="3" t="s">
        <v>588</v>
      </c>
      <c r="C49" s="61">
        <f t="shared" si="2"/>
        <v>0</v>
      </c>
      <c r="D49" s="62">
        <v>0</v>
      </c>
      <c r="E49" s="63">
        <v>0</v>
      </c>
      <c r="F49" s="64">
        <v>0</v>
      </c>
      <c r="G49" s="65">
        <v>0</v>
      </c>
      <c r="H49" s="66">
        <v>0</v>
      </c>
      <c r="I49" s="67">
        <v>0</v>
      </c>
      <c r="J49" s="68">
        <v>0</v>
      </c>
      <c r="K49" s="69">
        <v>0</v>
      </c>
      <c r="L49" s="70">
        <v>0</v>
      </c>
      <c r="M49" s="71">
        <v>0</v>
      </c>
      <c r="N49" s="72">
        <v>0</v>
      </c>
      <c r="O49" s="73">
        <v>0</v>
      </c>
      <c r="P49" s="4">
        <v>0</v>
      </c>
      <c r="Q49" s="74">
        <v>0</v>
      </c>
      <c r="R49" s="75">
        <v>2</v>
      </c>
      <c r="S49" s="75">
        <f t="shared" si="0"/>
        <v>0</v>
      </c>
      <c r="T49" s="77">
        <f t="shared" si="1"/>
        <v>0</v>
      </c>
    </row>
    <row r="50" spans="1:20" s="78" customFormat="1" ht="15" thickBot="1">
      <c r="A50" s="60" t="s">
        <v>533</v>
      </c>
      <c r="B50" s="3" t="s">
        <v>589</v>
      </c>
      <c r="C50" s="61">
        <f t="shared" si="2"/>
        <v>0</v>
      </c>
      <c r="D50" s="62">
        <v>0</v>
      </c>
      <c r="E50" s="63">
        <v>0</v>
      </c>
      <c r="F50" s="64">
        <v>0</v>
      </c>
      <c r="G50" s="65">
        <v>0</v>
      </c>
      <c r="H50" s="66">
        <v>0</v>
      </c>
      <c r="I50" s="67">
        <v>0</v>
      </c>
      <c r="J50" s="68">
        <v>0</v>
      </c>
      <c r="K50" s="69">
        <v>0</v>
      </c>
      <c r="L50" s="70">
        <v>0</v>
      </c>
      <c r="M50" s="71">
        <v>0</v>
      </c>
      <c r="N50" s="72">
        <v>0</v>
      </c>
      <c r="O50" s="73">
        <v>0</v>
      </c>
      <c r="P50" s="4">
        <v>0</v>
      </c>
      <c r="Q50" s="74">
        <v>0</v>
      </c>
      <c r="R50" s="75">
        <v>2</v>
      </c>
      <c r="S50" s="75">
        <f t="shared" si="0"/>
        <v>0</v>
      </c>
      <c r="T50" s="33">
        <f t="shared" si="1"/>
        <v>0</v>
      </c>
    </row>
    <row r="51" spans="1:20" s="88" customFormat="1" ht="15" thickBot="1">
      <c r="A51" s="60" t="s">
        <v>535</v>
      </c>
      <c r="B51" s="3" t="s">
        <v>590</v>
      </c>
      <c r="C51" s="61">
        <f t="shared" si="2"/>
        <v>0</v>
      </c>
      <c r="D51" s="62">
        <v>0</v>
      </c>
      <c r="E51" s="63">
        <v>0</v>
      </c>
      <c r="F51" s="64">
        <v>0</v>
      </c>
      <c r="G51" s="65">
        <v>0</v>
      </c>
      <c r="H51" s="66">
        <v>0</v>
      </c>
      <c r="I51" s="67">
        <v>0</v>
      </c>
      <c r="J51" s="68">
        <v>0</v>
      </c>
      <c r="K51" s="69">
        <v>0</v>
      </c>
      <c r="L51" s="70">
        <v>0</v>
      </c>
      <c r="M51" s="71">
        <v>0</v>
      </c>
      <c r="N51" s="72">
        <v>0</v>
      </c>
      <c r="O51" s="73">
        <v>0</v>
      </c>
      <c r="P51" s="4">
        <v>0</v>
      </c>
      <c r="Q51" s="74">
        <v>0</v>
      </c>
      <c r="R51" s="75">
        <v>2</v>
      </c>
      <c r="S51" s="75">
        <f t="shared" si="0"/>
        <v>0</v>
      </c>
      <c r="T51" s="33">
        <f t="shared" si="1"/>
        <v>0</v>
      </c>
    </row>
    <row r="52" spans="1:20" s="84" customFormat="1" ht="15" thickBot="1">
      <c r="A52" s="60" t="s">
        <v>539</v>
      </c>
      <c r="B52" s="3" t="s">
        <v>591</v>
      </c>
      <c r="C52" s="61">
        <f t="shared" si="2"/>
        <v>0</v>
      </c>
      <c r="D52" s="62">
        <v>0</v>
      </c>
      <c r="E52" s="63">
        <v>0</v>
      </c>
      <c r="F52" s="64">
        <v>0</v>
      </c>
      <c r="G52" s="65">
        <v>0</v>
      </c>
      <c r="H52" s="66">
        <v>0</v>
      </c>
      <c r="I52" s="67">
        <v>0</v>
      </c>
      <c r="J52" s="68">
        <v>0</v>
      </c>
      <c r="K52" s="69">
        <v>0</v>
      </c>
      <c r="L52" s="70">
        <v>0</v>
      </c>
      <c r="M52" s="71">
        <v>0</v>
      </c>
      <c r="N52" s="72">
        <v>0</v>
      </c>
      <c r="O52" s="73">
        <v>0</v>
      </c>
      <c r="P52" s="4">
        <v>0</v>
      </c>
      <c r="Q52" s="74">
        <v>0</v>
      </c>
      <c r="R52" s="75">
        <v>2</v>
      </c>
      <c r="S52" s="75">
        <f t="shared" si="0"/>
        <v>0</v>
      </c>
      <c r="T52" s="77">
        <f t="shared" si="1"/>
        <v>0</v>
      </c>
    </row>
    <row r="53" spans="1:20" s="84" customFormat="1" ht="15" thickBot="1">
      <c r="A53" s="60" t="s">
        <v>546</v>
      </c>
      <c r="B53" s="3" t="s">
        <v>516</v>
      </c>
      <c r="C53" s="61">
        <f t="shared" si="2"/>
        <v>0</v>
      </c>
      <c r="D53" s="62">
        <v>0</v>
      </c>
      <c r="E53" s="63">
        <v>0</v>
      </c>
      <c r="F53" s="64">
        <v>0</v>
      </c>
      <c r="G53" s="65">
        <v>0</v>
      </c>
      <c r="H53" s="66">
        <v>0</v>
      </c>
      <c r="I53" s="67">
        <v>0</v>
      </c>
      <c r="J53" s="68">
        <v>0</v>
      </c>
      <c r="K53" s="69">
        <v>0</v>
      </c>
      <c r="L53" s="70">
        <v>0</v>
      </c>
      <c r="M53" s="71">
        <v>0</v>
      </c>
      <c r="N53" s="72">
        <v>0</v>
      </c>
      <c r="O53" s="73">
        <v>0</v>
      </c>
      <c r="P53" s="4">
        <v>0</v>
      </c>
      <c r="Q53" s="74">
        <v>0</v>
      </c>
      <c r="R53" s="80">
        <v>2</v>
      </c>
      <c r="S53" s="80">
        <f t="shared" si="0"/>
        <v>0</v>
      </c>
      <c r="T53" s="76">
        <f t="shared" si="1"/>
        <v>0</v>
      </c>
    </row>
    <row r="54" spans="1:20" s="84" customFormat="1" ht="15" thickBot="1">
      <c r="A54" s="60" t="s">
        <v>551</v>
      </c>
      <c r="B54" s="87" t="s">
        <v>592</v>
      </c>
      <c r="C54" s="61">
        <f t="shared" si="2"/>
        <v>0</v>
      </c>
      <c r="D54" s="62">
        <v>0</v>
      </c>
      <c r="E54" s="63">
        <v>0</v>
      </c>
      <c r="F54" s="64">
        <v>0</v>
      </c>
      <c r="G54" s="65">
        <v>0</v>
      </c>
      <c r="H54" s="66">
        <v>0</v>
      </c>
      <c r="I54" s="67">
        <v>0</v>
      </c>
      <c r="J54" s="68">
        <v>0</v>
      </c>
      <c r="K54" s="69">
        <v>0</v>
      </c>
      <c r="L54" s="70">
        <v>0</v>
      </c>
      <c r="M54" s="71">
        <v>0</v>
      </c>
      <c r="N54" s="72">
        <v>0</v>
      </c>
      <c r="O54" s="73">
        <v>0</v>
      </c>
      <c r="P54" s="4">
        <v>0</v>
      </c>
      <c r="Q54" s="74">
        <v>0</v>
      </c>
      <c r="R54" s="80">
        <v>2</v>
      </c>
      <c r="S54" s="80">
        <f t="shared" si="0"/>
        <v>0</v>
      </c>
      <c r="T54" s="33">
        <f t="shared" si="1"/>
        <v>0</v>
      </c>
    </row>
    <row r="55" spans="1:20" s="78" customFormat="1" ht="15" thickBot="1">
      <c r="A55" s="60" t="s">
        <v>553</v>
      </c>
      <c r="B55" s="3" t="s">
        <v>593</v>
      </c>
      <c r="C55" s="61">
        <f t="shared" si="2"/>
        <v>0</v>
      </c>
      <c r="D55" s="62">
        <v>0</v>
      </c>
      <c r="E55" s="63">
        <v>0</v>
      </c>
      <c r="F55" s="64">
        <v>0</v>
      </c>
      <c r="G55" s="65">
        <v>0</v>
      </c>
      <c r="H55" s="66">
        <v>0</v>
      </c>
      <c r="I55" s="67">
        <v>0</v>
      </c>
      <c r="J55" s="68">
        <v>0</v>
      </c>
      <c r="K55" s="69">
        <v>0</v>
      </c>
      <c r="L55" s="70">
        <v>0</v>
      </c>
      <c r="M55" s="71">
        <v>0</v>
      </c>
      <c r="N55" s="72">
        <v>0</v>
      </c>
      <c r="O55" s="73">
        <v>0</v>
      </c>
      <c r="P55" s="4">
        <v>0</v>
      </c>
      <c r="Q55" s="74">
        <v>0</v>
      </c>
      <c r="R55" s="80">
        <v>2</v>
      </c>
      <c r="S55" s="80">
        <f t="shared" si="0"/>
        <v>0</v>
      </c>
      <c r="T55" s="33">
        <f t="shared" si="1"/>
        <v>0</v>
      </c>
    </row>
    <row r="56" spans="1:20" s="78" customFormat="1" ht="15" thickBot="1">
      <c r="A56" s="60" t="s">
        <v>557</v>
      </c>
      <c r="B56" s="3" t="s">
        <v>594</v>
      </c>
      <c r="C56" s="61">
        <f t="shared" si="2"/>
        <v>0</v>
      </c>
      <c r="D56" s="62">
        <v>0</v>
      </c>
      <c r="E56" s="63">
        <v>0</v>
      </c>
      <c r="F56" s="64">
        <v>0</v>
      </c>
      <c r="G56" s="65">
        <v>0</v>
      </c>
      <c r="H56" s="66">
        <v>0</v>
      </c>
      <c r="I56" s="67">
        <v>0</v>
      </c>
      <c r="J56" s="68">
        <v>0</v>
      </c>
      <c r="K56" s="69">
        <v>0</v>
      </c>
      <c r="L56" s="70">
        <v>0</v>
      </c>
      <c r="M56" s="71">
        <v>0</v>
      </c>
      <c r="N56" s="72">
        <v>0</v>
      </c>
      <c r="O56" s="73">
        <v>0</v>
      </c>
      <c r="P56" s="4">
        <v>0</v>
      </c>
      <c r="Q56" s="74">
        <v>0</v>
      </c>
      <c r="R56" s="80">
        <v>2</v>
      </c>
      <c r="S56" s="80">
        <f t="shared" si="0"/>
        <v>0</v>
      </c>
      <c r="T56" s="79">
        <f t="shared" si="1"/>
        <v>0</v>
      </c>
    </row>
    <row r="57" spans="1:20" s="78" customFormat="1" ht="15" thickBot="1">
      <c r="A57" s="60" t="s">
        <v>559</v>
      </c>
      <c r="B57" s="3" t="s">
        <v>595</v>
      </c>
      <c r="C57" s="61">
        <f t="shared" si="2"/>
        <v>0</v>
      </c>
      <c r="D57" s="62">
        <v>0</v>
      </c>
      <c r="E57" s="63">
        <v>0</v>
      </c>
      <c r="F57" s="64">
        <v>0</v>
      </c>
      <c r="G57" s="65">
        <v>0</v>
      </c>
      <c r="H57" s="66">
        <v>0</v>
      </c>
      <c r="I57" s="67">
        <v>0</v>
      </c>
      <c r="J57" s="68">
        <v>0</v>
      </c>
      <c r="K57" s="69">
        <v>0</v>
      </c>
      <c r="L57" s="70">
        <v>0</v>
      </c>
      <c r="M57" s="71">
        <v>0</v>
      </c>
      <c r="N57" s="72">
        <v>0</v>
      </c>
      <c r="O57" s="73">
        <v>0</v>
      </c>
      <c r="P57" s="4">
        <v>0</v>
      </c>
      <c r="Q57" s="74">
        <v>0</v>
      </c>
      <c r="R57" s="75">
        <v>2</v>
      </c>
      <c r="S57" s="75">
        <f t="shared" si="0"/>
        <v>0</v>
      </c>
      <c r="T57" s="76">
        <f t="shared" si="1"/>
        <v>0</v>
      </c>
    </row>
    <row r="58" spans="1:20" ht="15" thickBot="1">
      <c r="A58" s="60" t="s">
        <v>566</v>
      </c>
      <c r="B58" s="3" t="s">
        <v>596</v>
      </c>
      <c r="C58" s="61">
        <f t="shared" si="2"/>
        <v>0</v>
      </c>
      <c r="D58" s="62">
        <v>0</v>
      </c>
      <c r="E58" s="63">
        <v>0</v>
      </c>
      <c r="F58" s="64">
        <v>0</v>
      </c>
      <c r="G58" s="65">
        <v>0</v>
      </c>
      <c r="H58" s="66">
        <v>0</v>
      </c>
      <c r="I58" s="67">
        <v>0</v>
      </c>
      <c r="J58" s="68">
        <v>0</v>
      </c>
      <c r="K58" s="69">
        <v>0</v>
      </c>
      <c r="L58" s="70">
        <v>0</v>
      </c>
      <c r="M58" s="71">
        <v>0</v>
      </c>
      <c r="N58" s="72">
        <v>0</v>
      </c>
      <c r="O58" s="73">
        <v>0</v>
      </c>
      <c r="P58" s="4">
        <v>0</v>
      </c>
      <c r="Q58" s="74">
        <v>0</v>
      </c>
      <c r="R58" s="80">
        <v>2</v>
      </c>
      <c r="S58" s="80">
        <f t="shared" si="0"/>
        <v>0</v>
      </c>
      <c r="T58" s="33">
        <f t="shared" si="1"/>
        <v>0</v>
      </c>
    </row>
    <row r="59" spans="1:20" ht="15" thickBot="1">
      <c r="A59" s="60" t="s">
        <v>569</v>
      </c>
      <c r="B59" s="3" t="s">
        <v>597</v>
      </c>
      <c r="C59" s="61">
        <f t="shared" si="2"/>
        <v>0</v>
      </c>
      <c r="D59" s="62">
        <v>0</v>
      </c>
      <c r="E59" s="63">
        <v>0</v>
      </c>
      <c r="F59" s="64">
        <v>0</v>
      </c>
      <c r="G59" s="65">
        <v>0</v>
      </c>
      <c r="H59" s="66">
        <v>0</v>
      </c>
      <c r="I59" s="67">
        <v>0</v>
      </c>
      <c r="J59" s="68">
        <v>0</v>
      </c>
      <c r="K59" s="69">
        <v>0</v>
      </c>
      <c r="L59" s="70">
        <v>0</v>
      </c>
      <c r="M59" s="71">
        <v>0</v>
      </c>
      <c r="N59" s="72">
        <v>0</v>
      </c>
      <c r="O59" s="73">
        <v>0</v>
      </c>
      <c r="P59" s="4">
        <v>0</v>
      </c>
      <c r="Q59" s="74">
        <v>0</v>
      </c>
      <c r="R59" s="80">
        <v>2</v>
      </c>
      <c r="S59" s="80">
        <f t="shared" si="0"/>
        <v>0</v>
      </c>
      <c r="T59" s="33">
        <f t="shared" si="1"/>
        <v>0</v>
      </c>
    </row>
    <row r="60" spans="1:20" ht="15" thickBot="1">
      <c r="A60" s="60" t="s">
        <v>574</v>
      </c>
      <c r="B60" s="3" t="s">
        <v>598</v>
      </c>
      <c r="C60" s="61">
        <f t="shared" si="2"/>
        <v>0</v>
      </c>
      <c r="D60" s="62">
        <v>0</v>
      </c>
      <c r="E60" s="63">
        <v>0</v>
      </c>
      <c r="F60" s="64">
        <v>0</v>
      </c>
      <c r="G60" s="65">
        <v>0</v>
      </c>
      <c r="H60" s="66">
        <v>0</v>
      </c>
      <c r="I60" s="67">
        <v>0</v>
      </c>
      <c r="J60" s="68">
        <v>0</v>
      </c>
      <c r="K60" s="69">
        <v>0</v>
      </c>
      <c r="L60" s="70">
        <v>0</v>
      </c>
      <c r="M60" s="71">
        <v>0</v>
      </c>
      <c r="N60" s="72">
        <v>0</v>
      </c>
      <c r="O60" s="73">
        <v>0</v>
      </c>
      <c r="P60" s="4">
        <v>0</v>
      </c>
      <c r="Q60" s="74">
        <v>0</v>
      </c>
      <c r="R60" s="80">
        <v>2</v>
      </c>
      <c r="S60" s="80">
        <f t="shared" si="0"/>
        <v>0</v>
      </c>
      <c r="T60" s="79">
        <f t="shared" si="1"/>
        <v>0</v>
      </c>
    </row>
    <row r="61" spans="1:20" ht="15" thickBot="1">
      <c r="A61" s="60" t="s">
        <v>574</v>
      </c>
      <c r="B61" s="3" t="s">
        <v>599</v>
      </c>
      <c r="C61" s="61">
        <f t="shared" si="2"/>
        <v>0</v>
      </c>
      <c r="D61" s="62">
        <v>0</v>
      </c>
      <c r="E61" s="63">
        <v>0</v>
      </c>
      <c r="F61" s="64">
        <v>0</v>
      </c>
      <c r="G61" s="65">
        <v>0</v>
      </c>
      <c r="H61" s="66">
        <v>0</v>
      </c>
      <c r="I61" s="67">
        <v>0</v>
      </c>
      <c r="J61" s="68">
        <v>0</v>
      </c>
      <c r="K61" s="69">
        <v>0</v>
      </c>
      <c r="L61" s="70">
        <v>0</v>
      </c>
      <c r="M61" s="71">
        <v>0</v>
      </c>
      <c r="N61" s="72">
        <v>0</v>
      </c>
      <c r="O61" s="73">
        <v>0</v>
      </c>
      <c r="P61" s="4">
        <v>0</v>
      </c>
      <c r="Q61" s="74">
        <v>0</v>
      </c>
      <c r="R61" s="80">
        <v>2</v>
      </c>
      <c r="S61" s="80">
        <f t="shared" si="0"/>
        <v>0</v>
      </c>
      <c r="T61" s="77">
        <f t="shared" si="1"/>
        <v>0</v>
      </c>
    </row>
    <row r="62" spans="1:20" ht="15" thickBot="1">
      <c r="A62" s="60" t="s">
        <v>580</v>
      </c>
      <c r="B62" s="3" t="s">
        <v>600</v>
      </c>
      <c r="C62" s="61">
        <f t="shared" si="2"/>
        <v>0</v>
      </c>
      <c r="D62" s="62">
        <v>0</v>
      </c>
      <c r="E62" s="63">
        <v>0</v>
      </c>
      <c r="F62" s="64">
        <v>0</v>
      </c>
      <c r="G62" s="65">
        <v>0</v>
      </c>
      <c r="H62" s="66">
        <v>0</v>
      </c>
      <c r="I62" s="67">
        <v>0</v>
      </c>
      <c r="J62" s="68">
        <v>0</v>
      </c>
      <c r="K62" s="69">
        <v>0</v>
      </c>
      <c r="L62" s="70">
        <v>0</v>
      </c>
      <c r="M62" s="71">
        <v>0</v>
      </c>
      <c r="N62" s="72">
        <v>0</v>
      </c>
      <c r="O62" s="73">
        <v>0</v>
      </c>
      <c r="P62" s="4">
        <v>0</v>
      </c>
      <c r="Q62" s="74">
        <v>0</v>
      </c>
      <c r="R62" s="80">
        <v>2</v>
      </c>
      <c r="S62" s="80">
        <f t="shared" si="0"/>
        <v>0</v>
      </c>
      <c r="T62" s="76">
        <f t="shared" si="1"/>
        <v>0</v>
      </c>
    </row>
    <row r="63" spans="1:20" ht="15" thickBot="1">
      <c r="A63" s="60" t="s">
        <v>582</v>
      </c>
      <c r="B63" s="3" t="s">
        <v>601</v>
      </c>
      <c r="C63" s="61">
        <f t="shared" si="2"/>
        <v>0</v>
      </c>
      <c r="D63" s="62">
        <v>0</v>
      </c>
      <c r="E63" s="63">
        <v>0</v>
      </c>
      <c r="F63" s="64">
        <v>0</v>
      </c>
      <c r="G63" s="65">
        <v>0</v>
      </c>
      <c r="H63" s="66">
        <v>0</v>
      </c>
      <c r="I63" s="67">
        <v>0</v>
      </c>
      <c r="J63" s="68">
        <v>0</v>
      </c>
      <c r="K63" s="69">
        <v>0</v>
      </c>
      <c r="L63" s="70">
        <v>0</v>
      </c>
      <c r="M63" s="71">
        <v>0</v>
      </c>
      <c r="N63" s="72">
        <v>0</v>
      </c>
      <c r="O63" s="73">
        <v>0</v>
      </c>
      <c r="P63" s="4">
        <v>0</v>
      </c>
      <c r="Q63" s="74">
        <v>0</v>
      </c>
      <c r="R63" s="80">
        <v>2</v>
      </c>
      <c r="S63" s="80">
        <f t="shared" si="0"/>
        <v>0</v>
      </c>
      <c r="T63" s="33">
        <f t="shared" si="1"/>
        <v>0</v>
      </c>
    </row>
    <row r="64" spans="1:20" ht="15" thickBot="1">
      <c r="A64" s="60" t="s">
        <v>582</v>
      </c>
      <c r="B64" s="3" t="s">
        <v>505</v>
      </c>
      <c r="C64" s="61">
        <f t="shared" si="2"/>
        <v>0</v>
      </c>
      <c r="D64" s="62">
        <v>0</v>
      </c>
      <c r="E64" s="63">
        <v>0</v>
      </c>
      <c r="F64" s="64">
        <v>0</v>
      </c>
      <c r="G64" s="65">
        <v>0</v>
      </c>
      <c r="H64" s="66">
        <v>0</v>
      </c>
      <c r="I64" s="67">
        <v>0</v>
      </c>
      <c r="J64" s="68">
        <v>0</v>
      </c>
      <c r="K64" s="69">
        <v>0</v>
      </c>
      <c r="L64" s="70">
        <v>0</v>
      </c>
      <c r="M64" s="71">
        <v>0</v>
      </c>
      <c r="N64" s="72">
        <v>0</v>
      </c>
      <c r="O64" s="73">
        <v>0</v>
      </c>
      <c r="P64" s="4">
        <v>0</v>
      </c>
      <c r="Q64" s="74">
        <v>0</v>
      </c>
      <c r="R64" s="75">
        <v>2</v>
      </c>
      <c r="S64" s="75">
        <f t="shared" si="0"/>
        <v>0</v>
      </c>
      <c r="T64" s="76">
        <f t="shared" si="1"/>
        <v>0</v>
      </c>
    </row>
    <row r="65" spans="1:20" ht="15" thickBot="1">
      <c r="A65" s="60" t="s">
        <v>583</v>
      </c>
      <c r="B65" s="3" t="s">
        <v>602</v>
      </c>
      <c r="C65" s="61">
        <f t="shared" si="2"/>
        <v>0</v>
      </c>
      <c r="D65" s="62">
        <v>0</v>
      </c>
      <c r="E65" s="63">
        <v>0</v>
      </c>
      <c r="F65" s="64">
        <v>0</v>
      </c>
      <c r="G65" s="65">
        <v>0</v>
      </c>
      <c r="H65" s="66">
        <v>0</v>
      </c>
      <c r="I65" s="67">
        <v>0</v>
      </c>
      <c r="J65" s="68">
        <v>0</v>
      </c>
      <c r="K65" s="69">
        <v>0</v>
      </c>
      <c r="L65" s="70">
        <v>0</v>
      </c>
      <c r="M65" s="71">
        <v>0</v>
      </c>
      <c r="N65" s="72">
        <v>0</v>
      </c>
      <c r="O65" s="73">
        <v>0</v>
      </c>
      <c r="P65" s="4">
        <v>0</v>
      </c>
      <c r="Q65" s="74">
        <v>0</v>
      </c>
      <c r="R65" s="80">
        <v>2</v>
      </c>
      <c r="S65" s="80">
        <f t="shared" si="0"/>
        <v>0</v>
      </c>
      <c r="T65" s="79">
        <f t="shared" si="1"/>
        <v>0</v>
      </c>
    </row>
    <row r="66" spans="1:20" ht="15" thickBot="1">
      <c r="A66" s="60" t="s">
        <v>583</v>
      </c>
      <c r="B66" s="89" t="s">
        <v>603</v>
      </c>
      <c r="C66" s="61">
        <f t="shared" si="2"/>
        <v>0</v>
      </c>
      <c r="D66" s="62">
        <v>0</v>
      </c>
      <c r="E66" s="63">
        <v>0</v>
      </c>
      <c r="F66" s="64">
        <v>0</v>
      </c>
      <c r="G66" s="65">
        <v>0</v>
      </c>
      <c r="H66" s="66">
        <v>0</v>
      </c>
      <c r="I66" s="67">
        <v>0</v>
      </c>
      <c r="J66" s="68">
        <v>0</v>
      </c>
      <c r="K66" s="69">
        <v>0</v>
      </c>
      <c r="L66" s="70">
        <v>0</v>
      </c>
      <c r="M66" s="71">
        <v>0</v>
      </c>
      <c r="N66" s="72">
        <v>0</v>
      </c>
      <c r="O66" s="73">
        <v>0</v>
      </c>
      <c r="P66" s="4">
        <v>0</v>
      </c>
      <c r="Q66" s="74">
        <v>0</v>
      </c>
      <c r="R66" s="80">
        <v>2</v>
      </c>
      <c r="S66" s="80">
        <f t="shared" si="0"/>
        <v>0</v>
      </c>
      <c r="T66" s="77">
        <f t="shared" si="1"/>
        <v>0</v>
      </c>
    </row>
    <row r="67" spans="1:20" ht="15" thickBot="1">
      <c r="A67" s="60" t="s">
        <v>585</v>
      </c>
      <c r="B67" s="3" t="s">
        <v>604</v>
      </c>
      <c r="C67" s="61">
        <f t="shared" si="2"/>
        <v>0</v>
      </c>
      <c r="D67" s="62">
        <v>0</v>
      </c>
      <c r="E67" s="63">
        <v>0</v>
      </c>
      <c r="F67" s="64">
        <v>0</v>
      </c>
      <c r="G67" s="65">
        <v>0</v>
      </c>
      <c r="H67" s="66">
        <v>0</v>
      </c>
      <c r="I67" s="67">
        <v>0</v>
      </c>
      <c r="J67" s="68">
        <v>0</v>
      </c>
      <c r="K67" s="69">
        <v>0</v>
      </c>
      <c r="L67" s="70">
        <v>0</v>
      </c>
      <c r="M67" s="71">
        <v>0</v>
      </c>
      <c r="N67" s="72">
        <v>0</v>
      </c>
      <c r="O67" s="73">
        <v>0</v>
      </c>
      <c r="P67" s="4">
        <v>0</v>
      </c>
      <c r="Q67" s="74">
        <v>0</v>
      </c>
      <c r="R67" s="75">
        <v>2</v>
      </c>
      <c r="S67" s="75">
        <f t="shared" si="0"/>
        <v>0</v>
      </c>
      <c r="T67" s="77">
        <f t="shared" si="1"/>
        <v>0</v>
      </c>
    </row>
    <row r="68" spans="1:20" ht="15" thickBot="1">
      <c r="A68" s="60" t="s">
        <v>605</v>
      </c>
      <c r="B68" s="3" t="s">
        <v>606</v>
      </c>
      <c r="C68" s="61">
        <f aca="true" t="shared" si="3" ref="C68:C131">(1*D68)+(2*E68)+(5*F68)+(10*G68)+(20*H68)+(10*I68)+(20*J68)+(30*K68)+(12*L68)+(15*M68)+(35*N68)+(40*O68)+(10*P68)+S68</f>
        <v>0</v>
      </c>
      <c r="D68" s="62">
        <v>0</v>
      </c>
      <c r="E68" s="63">
        <v>0</v>
      </c>
      <c r="F68" s="64">
        <v>0</v>
      </c>
      <c r="G68" s="65">
        <v>0</v>
      </c>
      <c r="H68" s="66">
        <v>0</v>
      </c>
      <c r="I68" s="67">
        <v>0</v>
      </c>
      <c r="J68" s="68">
        <v>0</v>
      </c>
      <c r="K68" s="69">
        <v>0</v>
      </c>
      <c r="L68" s="70">
        <v>0</v>
      </c>
      <c r="M68" s="71">
        <v>0</v>
      </c>
      <c r="N68" s="72">
        <v>0</v>
      </c>
      <c r="O68" s="73">
        <v>0</v>
      </c>
      <c r="P68" s="4">
        <v>0</v>
      </c>
      <c r="Q68" s="74">
        <v>0</v>
      </c>
      <c r="R68" s="75">
        <v>2</v>
      </c>
      <c r="S68" s="75">
        <f aca="true" t="shared" si="4" ref="S68:S131">Q68*R68</f>
        <v>0</v>
      </c>
      <c r="T68" s="33">
        <f aca="true" t="shared" si="5" ref="T68:T131">SUM(D68:P68)</f>
        <v>0</v>
      </c>
    </row>
    <row r="69" spans="1:20" ht="15" thickBot="1">
      <c r="A69" s="60" t="s">
        <v>607</v>
      </c>
      <c r="B69" s="3" t="s">
        <v>608</v>
      </c>
      <c r="C69" s="61">
        <f t="shared" si="3"/>
        <v>0</v>
      </c>
      <c r="D69" s="62">
        <v>0</v>
      </c>
      <c r="E69" s="63">
        <v>0</v>
      </c>
      <c r="F69" s="64">
        <v>0</v>
      </c>
      <c r="G69" s="65">
        <v>0</v>
      </c>
      <c r="H69" s="66">
        <v>0</v>
      </c>
      <c r="I69" s="67">
        <v>0</v>
      </c>
      <c r="J69" s="68">
        <v>0</v>
      </c>
      <c r="K69" s="69">
        <v>0</v>
      </c>
      <c r="L69" s="70">
        <v>0</v>
      </c>
      <c r="M69" s="71">
        <v>0</v>
      </c>
      <c r="N69" s="72">
        <v>0</v>
      </c>
      <c r="O69" s="73">
        <v>0</v>
      </c>
      <c r="P69" s="4">
        <v>0</v>
      </c>
      <c r="Q69" s="74">
        <v>0</v>
      </c>
      <c r="R69" s="75">
        <v>2</v>
      </c>
      <c r="S69" s="75">
        <f t="shared" si="4"/>
        <v>0</v>
      </c>
      <c r="T69" s="77">
        <f t="shared" si="5"/>
        <v>0</v>
      </c>
    </row>
    <row r="70" spans="1:20" ht="15" thickBot="1">
      <c r="A70" s="60" t="s">
        <v>609</v>
      </c>
      <c r="B70" s="3" t="s">
        <v>450</v>
      </c>
      <c r="C70" s="61">
        <f t="shared" si="3"/>
        <v>0</v>
      </c>
      <c r="D70" s="62">
        <v>0</v>
      </c>
      <c r="E70" s="63">
        <v>0</v>
      </c>
      <c r="F70" s="64">
        <v>0</v>
      </c>
      <c r="G70" s="65">
        <v>0</v>
      </c>
      <c r="H70" s="66">
        <v>0</v>
      </c>
      <c r="I70" s="67">
        <v>0</v>
      </c>
      <c r="J70" s="68">
        <v>0</v>
      </c>
      <c r="K70" s="69">
        <v>0</v>
      </c>
      <c r="L70" s="70">
        <v>0</v>
      </c>
      <c r="M70" s="71">
        <v>0</v>
      </c>
      <c r="N70" s="72">
        <v>0</v>
      </c>
      <c r="O70" s="73">
        <v>0</v>
      </c>
      <c r="P70" s="4">
        <v>0</v>
      </c>
      <c r="Q70" s="74">
        <v>0</v>
      </c>
      <c r="R70" s="80">
        <v>2</v>
      </c>
      <c r="S70" s="80">
        <f t="shared" si="4"/>
        <v>0</v>
      </c>
      <c r="T70" s="33">
        <f t="shared" si="5"/>
        <v>0</v>
      </c>
    </row>
    <row r="71" spans="1:20" ht="15" thickBot="1">
      <c r="A71" s="60" t="s">
        <v>609</v>
      </c>
      <c r="B71" s="87" t="s">
        <v>610</v>
      </c>
      <c r="C71" s="61">
        <f t="shared" si="3"/>
        <v>0</v>
      </c>
      <c r="D71" s="62">
        <v>0</v>
      </c>
      <c r="E71" s="63">
        <v>0</v>
      </c>
      <c r="F71" s="64">
        <v>0</v>
      </c>
      <c r="G71" s="65">
        <v>0</v>
      </c>
      <c r="H71" s="66">
        <v>0</v>
      </c>
      <c r="I71" s="67">
        <v>0</v>
      </c>
      <c r="J71" s="68">
        <v>0</v>
      </c>
      <c r="K71" s="69">
        <v>0</v>
      </c>
      <c r="L71" s="70">
        <v>0</v>
      </c>
      <c r="M71" s="71">
        <v>0</v>
      </c>
      <c r="N71" s="72">
        <v>0</v>
      </c>
      <c r="O71" s="73">
        <v>0</v>
      </c>
      <c r="P71" s="4">
        <v>0</v>
      </c>
      <c r="Q71" s="74">
        <v>0</v>
      </c>
      <c r="R71" s="80">
        <v>2</v>
      </c>
      <c r="S71" s="80">
        <f t="shared" si="4"/>
        <v>0</v>
      </c>
      <c r="T71" s="76">
        <f t="shared" si="5"/>
        <v>0</v>
      </c>
    </row>
    <row r="72" spans="1:20" ht="15" thickBot="1">
      <c r="A72" s="60" t="s">
        <v>609</v>
      </c>
      <c r="B72" s="87" t="s">
        <v>615</v>
      </c>
      <c r="C72" s="61">
        <f t="shared" si="3"/>
        <v>0</v>
      </c>
      <c r="D72" s="62">
        <v>0</v>
      </c>
      <c r="E72" s="63">
        <v>0</v>
      </c>
      <c r="F72" s="64">
        <v>0</v>
      </c>
      <c r="G72" s="65">
        <v>0</v>
      </c>
      <c r="H72" s="66">
        <v>0</v>
      </c>
      <c r="I72" s="67">
        <v>0</v>
      </c>
      <c r="J72" s="68">
        <v>0</v>
      </c>
      <c r="K72" s="69">
        <v>0</v>
      </c>
      <c r="L72" s="70">
        <v>0</v>
      </c>
      <c r="M72" s="71">
        <v>0</v>
      </c>
      <c r="N72" s="72">
        <v>0</v>
      </c>
      <c r="O72" s="73">
        <v>0</v>
      </c>
      <c r="P72" s="4">
        <v>0</v>
      </c>
      <c r="Q72" s="74">
        <v>0</v>
      </c>
      <c r="R72" s="80">
        <v>2</v>
      </c>
      <c r="S72" s="80">
        <f t="shared" si="4"/>
        <v>0</v>
      </c>
      <c r="T72" s="79">
        <f t="shared" si="5"/>
        <v>0</v>
      </c>
    </row>
    <row r="73" spans="1:20" ht="15" thickBot="1">
      <c r="A73" s="60" t="s">
        <v>616</v>
      </c>
      <c r="B73" s="3" t="s">
        <v>617</v>
      </c>
      <c r="C73" s="61">
        <f t="shared" si="3"/>
        <v>0</v>
      </c>
      <c r="D73" s="62">
        <v>0</v>
      </c>
      <c r="E73" s="63">
        <v>0</v>
      </c>
      <c r="F73" s="64">
        <v>0</v>
      </c>
      <c r="G73" s="65">
        <v>0</v>
      </c>
      <c r="H73" s="66">
        <v>0</v>
      </c>
      <c r="I73" s="67">
        <v>0</v>
      </c>
      <c r="J73" s="68">
        <v>0</v>
      </c>
      <c r="K73" s="69">
        <v>0</v>
      </c>
      <c r="L73" s="70">
        <v>0</v>
      </c>
      <c r="M73" s="71">
        <v>0</v>
      </c>
      <c r="N73" s="72">
        <v>0</v>
      </c>
      <c r="O73" s="73">
        <v>0</v>
      </c>
      <c r="P73" s="4">
        <v>0</v>
      </c>
      <c r="Q73" s="74">
        <v>0</v>
      </c>
      <c r="R73" s="80">
        <v>2</v>
      </c>
      <c r="S73" s="80">
        <f t="shared" si="4"/>
        <v>0</v>
      </c>
      <c r="T73" s="79">
        <f t="shared" si="5"/>
        <v>0</v>
      </c>
    </row>
    <row r="74" spans="1:20" ht="15" thickBot="1">
      <c r="A74" s="60" t="s">
        <v>618</v>
      </c>
      <c r="B74" s="3" t="s">
        <v>619</v>
      </c>
      <c r="C74" s="61">
        <f t="shared" si="3"/>
        <v>0</v>
      </c>
      <c r="D74" s="62">
        <v>0</v>
      </c>
      <c r="E74" s="63">
        <v>0</v>
      </c>
      <c r="F74" s="64">
        <v>0</v>
      </c>
      <c r="G74" s="65">
        <v>0</v>
      </c>
      <c r="H74" s="66">
        <v>0</v>
      </c>
      <c r="I74" s="67">
        <v>0</v>
      </c>
      <c r="J74" s="68">
        <v>0</v>
      </c>
      <c r="K74" s="69">
        <v>0</v>
      </c>
      <c r="L74" s="70">
        <v>0</v>
      </c>
      <c r="M74" s="71">
        <v>0</v>
      </c>
      <c r="N74" s="72">
        <v>0</v>
      </c>
      <c r="O74" s="73">
        <v>0</v>
      </c>
      <c r="P74" s="4">
        <v>0</v>
      </c>
      <c r="Q74" s="74">
        <v>0</v>
      </c>
      <c r="R74" s="80">
        <v>2</v>
      </c>
      <c r="S74" s="80">
        <f t="shared" si="4"/>
        <v>0</v>
      </c>
      <c r="T74" s="76">
        <f t="shared" si="5"/>
        <v>0</v>
      </c>
    </row>
    <row r="75" spans="1:20" ht="15" thickBot="1">
      <c r="A75" s="60" t="s">
        <v>618</v>
      </c>
      <c r="B75" s="3" t="s">
        <v>512</v>
      </c>
      <c r="C75" s="61">
        <f t="shared" si="3"/>
        <v>0</v>
      </c>
      <c r="D75" s="62">
        <v>0</v>
      </c>
      <c r="E75" s="63">
        <v>0</v>
      </c>
      <c r="F75" s="64">
        <v>0</v>
      </c>
      <c r="G75" s="65">
        <v>0</v>
      </c>
      <c r="H75" s="66">
        <v>0</v>
      </c>
      <c r="I75" s="67">
        <v>0</v>
      </c>
      <c r="J75" s="68">
        <v>0</v>
      </c>
      <c r="K75" s="69">
        <v>0</v>
      </c>
      <c r="L75" s="70">
        <v>0</v>
      </c>
      <c r="M75" s="71">
        <v>0</v>
      </c>
      <c r="N75" s="72">
        <v>0</v>
      </c>
      <c r="O75" s="73">
        <v>0</v>
      </c>
      <c r="P75" s="4">
        <v>0</v>
      </c>
      <c r="Q75" s="74">
        <v>0</v>
      </c>
      <c r="R75" s="75">
        <v>2</v>
      </c>
      <c r="S75" s="75">
        <f t="shared" si="4"/>
        <v>0</v>
      </c>
      <c r="T75" s="79">
        <f t="shared" si="5"/>
        <v>0</v>
      </c>
    </row>
    <row r="76" spans="1:20" ht="15" thickBot="1">
      <c r="A76" s="60" t="s">
        <v>618</v>
      </c>
      <c r="B76" s="3" t="s">
        <v>620</v>
      </c>
      <c r="C76" s="61">
        <f t="shared" si="3"/>
        <v>0</v>
      </c>
      <c r="D76" s="62">
        <v>0</v>
      </c>
      <c r="E76" s="63">
        <v>0</v>
      </c>
      <c r="F76" s="64">
        <v>0</v>
      </c>
      <c r="G76" s="65">
        <v>0</v>
      </c>
      <c r="H76" s="66">
        <v>0</v>
      </c>
      <c r="I76" s="67">
        <v>0</v>
      </c>
      <c r="J76" s="68">
        <v>0</v>
      </c>
      <c r="K76" s="69">
        <v>0</v>
      </c>
      <c r="L76" s="70">
        <v>0</v>
      </c>
      <c r="M76" s="71">
        <v>0</v>
      </c>
      <c r="N76" s="72">
        <v>0</v>
      </c>
      <c r="O76" s="73">
        <v>0</v>
      </c>
      <c r="P76" s="4">
        <v>0</v>
      </c>
      <c r="Q76" s="74">
        <v>0</v>
      </c>
      <c r="R76" s="75">
        <v>2</v>
      </c>
      <c r="S76" s="75">
        <f t="shared" si="4"/>
        <v>0</v>
      </c>
      <c r="T76" s="76">
        <f t="shared" si="5"/>
        <v>0</v>
      </c>
    </row>
    <row r="77" spans="1:20" s="78" customFormat="1" ht="15" thickBot="1">
      <c r="A77" s="60" t="s">
        <v>621</v>
      </c>
      <c r="B77" s="3" t="s">
        <v>622</v>
      </c>
      <c r="C77" s="61">
        <f t="shared" si="3"/>
        <v>0</v>
      </c>
      <c r="D77" s="62">
        <v>0</v>
      </c>
      <c r="E77" s="63">
        <v>0</v>
      </c>
      <c r="F77" s="64">
        <v>0</v>
      </c>
      <c r="G77" s="65">
        <v>0</v>
      </c>
      <c r="H77" s="66">
        <v>0</v>
      </c>
      <c r="I77" s="67">
        <v>0</v>
      </c>
      <c r="J77" s="68">
        <v>0</v>
      </c>
      <c r="K77" s="69">
        <v>0</v>
      </c>
      <c r="L77" s="70">
        <v>0</v>
      </c>
      <c r="M77" s="71">
        <v>0</v>
      </c>
      <c r="N77" s="72">
        <v>0</v>
      </c>
      <c r="O77" s="73">
        <v>0</v>
      </c>
      <c r="P77" s="4">
        <v>0</v>
      </c>
      <c r="Q77" s="74">
        <v>0</v>
      </c>
      <c r="R77" s="80">
        <v>2</v>
      </c>
      <c r="S77" s="80">
        <f t="shared" si="4"/>
        <v>0</v>
      </c>
      <c r="T77" s="33">
        <f t="shared" si="5"/>
        <v>0</v>
      </c>
    </row>
    <row r="78" spans="1:20" ht="15" thickBot="1">
      <c r="A78" s="60" t="s">
        <v>621</v>
      </c>
      <c r="B78" s="3" t="s">
        <v>623</v>
      </c>
      <c r="C78" s="61">
        <f t="shared" si="3"/>
        <v>0</v>
      </c>
      <c r="D78" s="62">
        <v>0</v>
      </c>
      <c r="E78" s="63">
        <v>0</v>
      </c>
      <c r="F78" s="64">
        <v>0</v>
      </c>
      <c r="G78" s="65">
        <v>0</v>
      </c>
      <c r="H78" s="66">
        <v>0</v>
      </c>
      <c r="I78" s="67">
        <v>0</v>
      </c>
      <c r="J78" s="68">
        <v>0</v>
      </c>
      <c r="K78" s="69">
        <v>0</v>
      </c>
      <c r="L78" s="70">
        <v>0</v>
      </c>
      <c r="M78" s="71">
        <v>0</v>
      </c>
      <c r="N78" s="72">
        <v>0</v>
      </c>
      <c r="O78" s="73">
        <v>0</v>
      </c>
      <c r="P78" s="4">
        <v>0</v>
      </c>
      <c r="Q78" s="74">
        <v>0</v>
      </c>
      <c r="R78" s="80">
        <v>2</v>
      </c>
      <c r="S78" s="80">
        <f t="shared" si="4"/>
        <v>0</v>
      </c>
      <c r="T78" s="76">
        <f t="shared" si="5"/>
        <v>0</v>
      </c>
    </row>
    <row r="79" spans="1:20" ht="15" thickBot="1">
      <c r="A79" s="60" t="s">
        <v>624</v>
      </c>
      <c r="B79" s="3" t="s">
        <v>625</v>
      </c>
      <c r="C79" s="61">
        <f t="shared" si="3"/>
        <v>0</v>
      </c>
      <c r="D79" s="62">
        <v>0</v>
      </c>
      <c r="E79" s="63">
        <v>0</v>
      </c>
      <c r="F79" s="64">
        <v>0</v>
      </c>
      <c r="G79" s="65">
        <v>0</v>
      </c>
      <c r="H79" s="66">
        <v>0</v>
      </c>
      <c r="I79" s="67">
        <v>0</v>
      </c>
      <c r="J79" s="68">
        <v>0</v>
      </c>
      <c r="K79" s="69">
        <v>0</v>
      </c>
      <c r="L79" s="70">
        <v>0</v>
      </c>
      <c r="M79" s="71">
        <v>0</v>
      </c>
      <c r="N79" s="72">
        <v>0</v>
      </c>
      <c r="O79" s="73">
        <v>0</v>
      </c>
      <c r="P79" s="4">
        <v>0</v>
      </c>
      <c r="Q79" s="74">
        <v>0</v>
      </c>
      <c r="R79" s="75">
        <v>2</v>
      </c>
      <c r="S79" s="75">
        <f t="shared" si="4"/>
        <v>0</v>
      </c>
      <c r="T79" s="76">
        <f t="shared" si="5"/>
        <v>0</v>
      </c>
    </row>
    <row r="80" spans="1:20" ht="15" thickBot="1">
      <c r="A80" s="60" t="s">
        <v>624</v>
      </c>
      <c r="B80" s="85" t="s">
        <v>626</v>
      </c>
      <c r="C80" s="61">
        <f t="shared" si="3"/>
        <v>0</v>
      </c>
      <c r="D80" s="62">
        <v>0</v>
      </c>
      <c r="E80" s="63">
        <v>0</v>
      </c>
      <c r="F80" s="64">
        <v>0</v>
      </c>
      <c r="G80" s="65">
        <v>0</v>
      </c>
      <c r="H80" s="66">
        <v>0</v>
      </c>
      <c r="I80" s="67">
        <v>0</v>
      </c>
      <c r="J80" s="68">
        <v>0</v>
      </c>
      <c r="K80" s="69">
        <v>0</v>
      </c>
      <c r="L80" s="70">
        <v>0</v>
      </c>
      <c r="M80" s="71">
        <v>0</v>
      </c>
      <c r="N80" s="72">
        <v>0</v>
      </c>
      <c r="O80" s="73">
        <v>0</v>
      </c>
      <c r="P80" s="4">
        <v>0</v>
      </c>
      <c r="Q80" s="74">
        <v>0</v>
      </c>
      <c r="R80" s="80">
        <v>2</v>
      </c>
      <c r="S80" s="80">
        <f t="shared" si="4"/>
        <v>0</v>
      </c>
      <c r="T80" s="33">
        <f t="shared" si="5"/>
        <v>0</v>
      </c>
    </row>
    <row r="81" spans="1:20" ht="15" thickBot="1">
      <c r="A81" s="60" t="s">
        <v>627</v>
      </c>
      <c r="B81" s="3" t="s">
        <v>628</v>
      </c>
      <c r="C81" s="61">
        <f t="shared" si="3"/>
        <v>0</v>
      </c>
      <c r="D81" s="62">
        <v>0</v>
      </c>
      <c r="E81" s="63">
        <v>0</v>
      </c>
      <c r="F81" s="64">
        <v>0</v>
      </c>
      <c r="G81" s="65">
        <v>0</v>
      </c>
      <c r="H81" s="66">
        <v>0</v>
      </c>
      <c r="I81" s="67">
        <v>0</v>
      </c>
      <c r="J81" s="68">
        <v>0</v>
      </c>
      <c r="K81" s="69">
        <v>0</v>
      </c>
      <c r="L81" s="70">
        <v>0</v>
      </c>
      <c r="M81" s="71">
        <v>0</v>
      </c>
      <c r="N81" s="72">
        <v>0</v>
      </c>
      <c r="O81" s="73">
        <v>0</v>
      </c>
      <c r="P81" s="4">
        <v>0</v>
      </c>
      <c r="Q81" s="74">
        <v>0</v>
      </c>
      <c r="R81" s="80">
        <v>2</v>
      </c>
      <c r="S81" s="80">
        <f t="shared" si="4"/>
        <v>0</v>
      </c>
      <c r="T81" s="76">
        <f t="shared" si="5"/>
        <v>0</v>
      </c>
    </row>
    <row r="82" spans="1:20" ht="15" thickBot="1">
      <c r="A82" s="60" t="s">
        <v>627</v>
      </c>
      <c r="B82" s="3" t="s">
        <v>629</v>
      </c>
      <c r="C82" s="61">
        <f t="shared" si="3"/>
        <v>0</v>
      </c>
      <c r="D82" s="62">
        <v>0</v>
      </c>
      <c r="E82" s="63">
        <v>0</v>
      </c>
      <c r="F82" s="64">
        <v>0</v>
      </c>
      <c r="G82" s="65">
        <v>0</v>
      </c>
      <c r="H82" s="66">
        <v>0</v>
      </c>
      <c r="I82" s="67">
        <v>0</v>
      </c>
      <c r="J82" s="68">
        <v>0</v>
      </c>
      <c r="K82" s="69">
        <v>0</v>
      </c>
      <c r="L82" s="70">
        <v>0</v>
      </c>
      <c r="M82" s="71">
        <v>0</v>
      </c>
      <c r="N82" s="72">
        <v>0</v>
      </c>
      <c r="O82" s="73">
        <v>0</v>
      </c>
      <c r="P82" s="4">
        <v>0</v>
      </c>
      <c r="Q82" s="74">
        <v>0</v>
      </c>
      <c r="R82" s="80">
        <v>2</v>
      </c>
      <c r="S82" s="80">
        <f t="shared" si="4"/>
        <v>0</v>
      </c>
      <c r="T82" s="76">
        <f t="shared" si="5"/>
        <v>0</v>
      </c>
    </row>
    <row r="83" spans="1:20" ht="15" thickBot="1">
      <c r="A83" s="60" t="s">
        <v>627</v>
      </c>
      <c r="B83" s="3" t="s">
        <v>630</v>
      </c>
      <c r="C83" s="61">
        <f t="shared" si="3"/>
        <v>0</v>
      </c>
      <c r="D83" s="62">
        <v>0</v>
      </c>
      <c r="E83" s="63">
        <v>0</v>
      </c>
      <c r="F83" s="64">
        <v>0</v>
      </c>
      <c r="G83" s="65">
        <v>0</v>
      </c>
      <c r="H83" s="66">
        <v>0</v>
      </c>
      <c r="I83" s="67">
        <v>0</v>
      </c>
      <c r="J83" s="68">
        <v>0</v>
      </c>
      <c r="K83" s="69">
        <v>0</v>
      </c>
      <c r="L83" s="70">
        <v>0</v>
      </c>
      <c r="M83" s="71">
        <v>0</v>
      </c>
      <c r="N83" s="72">
        <v>0</v>
      </c>
      <c r="O83" s="73">
        <v>0</v>
      </c>
      <c r="P83" s="4">
        <v>0</v>
      </c>
      <c r="Q83" s="74">
        <v>0</v>
      </c>
      <c r="R83" s="80">
        <v>2</v>
      </c>
      <c r="S83" s="80">
        <f t="shared" si="4"/>
        <v>0</v>
      </c>
      <c r="T83" s="79">
        <f t="shared" si="5"/>
        <v>0</v>
      </c>
    </row>
    <row r="84" spans="1:20" ht="15" thickBot="1">
      <c r="A84" s="60" t="s">
        <v>627</v>
      </c>
      <c r="B84" s="3" t="s">
        <v>631</v>
      </c>
      <c r="C84" s="61">
        <f t="shared" si="3"/>
        <v>0</v>
      </c>
      <c r="D84" s="62">
        <v>0</v>
      </c>
      <c r="E84" s="63">
        <v>0</v>
      </c>
      <c r="F84" s="64">
        <v>0</v>
      </c>
      <c r="G84" s="65">
        <v>0</v>
      </c>
      <c r="H84" s="66">
        <v>0</v>
      </c>
      <c r="I84" s="67">
        <v>0</v>
      </c>
      <c r="J84" s="68">
        <v>0</v>
      </c>
      <c r="K84" s="69">
        <v>0</v>
      </c>
      <c r="L84" s="70">
        <v>0</v>
      </c>
      <c r="M84" s="71">
        <v>0</v>
      </c>
      <c r="N84" s="72">
        <v>0</v>
      </c>
      <c r="O84" s="73">
        <v>0</v>
      </c>
      <c r="P84" s="4">
        <v>0</v>
      </c>
      <c r="Q84" s="74">
        <v>0</v>
      </c>
      <c r="R84" s="75">
        <v>2</v>
      </c>
      <c r="S84" s="75">
        <f t="shared" si="4"/>
        <v>0</v>
      </c>
      <c r="T84" s="79">
        <f t="shared" si="5"/>
        <v>0</v>
      </c>
    </row>
    <row r="85" spans="1:20" ht="15" thickBot="1">
      <c r="A85" s="60" t="s">
        <v>627</v>
      </c>
      <c r="B85" s="3" t="s">
        <v>517</v>
      </c>
      <c r="C85" s="61">
        <f t="shared" si="3"/>
        <v>0</v>
      </c>
      <c r="D85" s="62">
        <v>0</v>
      </c>
      <c r="E85" s="63">
        <v>0</v>
      </c>
      <c r="F85" s="64">
        <v>0</v>
      </c>
      <c r="G85" s="65">
        <v>0</v>
      </c>
      <c r="H85" s="66">
        <v>0</v>
      </c>
      <c r="I85" s="67">
        <v>0</v>
      </c>
      <c r="J85" s="68">
        <v>0</v>
      </c>
      <c r="K85" s="69">
        <v>0</v>
      </c>
      <c r="L85" s="70">
        <v>0</v>
      </c>
      <c r="M85" s="71">
        <v>0</v>
      </c>
      <c r="N85" s="72">
        <v>0</v>
      </c>
      <c r="O85" s="73">
        <v>0</v>
      </c>
      <c r="P85" s="4">
        <v>0</v>
      </c>
      <c r="Q85" s="74">
        <v>0</v>
      </c>
      <c r="R85" s="80">
        <v>2</v>
      </c>
      <c r="S85" s="80">
        <f t="shared" si="4"/>
        <v>0</v>
      </c>
      <c r="T85" s="76">
        <f t="shared" si="5"/>
        <v>0</v>
      </c>
    </row>
    <row r="86" spans="1:20" ht="15" thickBot="1">
      <c r="A86" s="60" t="s">
        <v>632</v>
      </c>
      <c r="B86" s="3" t="s">
        <v>633</v>
      </c>
      <c r="C86" s="61">
        <f t="shared" si="3"/>
        <v>0</v>
      </c>
      <c r="D86" s="62">
        <v>0</v>
      </c>
      <c r="E86" s="63">
        <v>0</v>
      </c>
      <c r="F86" s="64">
        <v>0</v>
      </c>
      <c r="G86" s="65">
        <v>0</v>
      </c>
      <c r="H86" s="66">
        <v>0</v>
      </c>
      <c r="I86" s="67">
        <v>0</v>
      </c>
      <c r="J86" s="68">
        <v>0</v>
      </c>
      <c r="K86" s="69">
        <v>0</v>
      </c>
      <c r="L86" s="70">
        <v>0</v>
      </c>
      <c r="M86" s="71">
        <v>0</v>
      </c>
      <c r="N86" s="72">
        <v>0</v>
      </c>
      <c r="O86" s="73">
        <v>0</v>
      </c>
      <c r="P86" s="4">
        <v>0</v>
      </c>
      <c r="Q86" s="74">
        <v>0</v>
      </c>
      <c r="R86" s="80">
        <v>2</v>
      </c>
      <c r="S86" s="80">
        <f t="shared" si="4"/>
        <v>0</v>
      </c>
      <c r="T86" s="76">
        <f t="shared" si="5"/>
        <v>0</v>
      </c>
    </row>
    <row r="87" spans="1:20" ht="15" thickBot="1">
      <c r="A87" s="60" t="s">
        <v>632</v>
      </c>
      <c r="B87" s="3" t="s">
        <v>634</v>
      </c>
      <c r="C87" s="61">
        <f t="shared" si="3"/>
        <v>0</v>
      </c>
      <c r="D87" s="62">
        <v>0</v>
      </c>
      <c r="E87" s="63">
        <v>0</v>
      </c>
      <c r="F87" s="64">
        <v>0</v>
      </c>
      <c r="G87" s="65">
        <v>0</v>
      </c>
      <c r="H87" s="66">
        <v>0</v>
      </c>
      <c r="I87" s="67">
        <v>0</v>
      </c>
      <c r="J87" s="68">
        <v>0</v>
      </c>
      <c r="K87" s="69">
        <v>0</v>
      </c>
      <c r="L87" s="70">
        <v>0</v>
      </c>
      <c r="M87" s="71">
        <v>0</v>
      </c>
      <c r="N87" s="72">
        <v>0</v>
      </c>
      <c r="O87" s="73">
        <v>0</v>
      </c>
      <c r="P87" s="4">
        <v>0</v>
      </c>
      <c r="Q87" s="74">
        <v>0</v>
      </c>
      <c r="R87" s="80">
        <v>2</v>
      </c>
      <c r="S87" s="80">
        <f t="shared" si="4"/>
        <v>0</v>
      </c>
      <c r="T87" s="76">
        <f t="shared" si="5"/>
        <v>0</v>
      </c>
    </row>
    <row r="88" spans="1:20" ht="15" thickBot="1">
      <c r="A88" s="60" t="s">
        <v>632</v>
      </c>
      <c r="B88" s="3" t="s">
        <v>635</v>
      </c>
      <c r="C88" s="61">
        <f t="shared" si="3"/>
        <v>0</v>
      </c>
      <c r="D88" s="62">
        <v>0</v>
      </c>
      <c r="E88" s="63">
        <v>0</v>
      </c>
      <c r="F88" s="64">
        <v>0</v>
      </c>
      <c r="G88" s="65">
        <v>0</v>
      </c>
      <c r="H88" s="66">
        <v>0</v>
      </c>
      <c r="I88" s="67">
        <v>0</v>
      </c>
      <c r="J88" s="68">
        <v>0</v>
      </c>
      <c r="K88" s="69">
        <v>0</v>
      </c>
      <c r="L88" s="70">
        <v>0</v>
      </c>
      <c r="M88" s="71">
        <v>0</v>
      </c>
      <c r="N88" s="72">
        <v>0</v>
      </c>
      <c r="O88" s="73">
        <v>0</v>
      </c>
      <c r="P88" s="4">
        <v>0</v>
      </c>
      <c r="Q88" s="74">
        <v>0</v>
      </c>
      <c r="R88" s="75">
        <v>2</v>
      </c>
      <c r="S88" s="75">
        <f t="shared" si="4"/>
        <v>0</v>
      </c>
      <c r="T88" s="79">
        <f t="shared" si="5"/>
        <v>0</v>
      </c>
    </row>
    <row r="89" spans="1:20" ht="15" thickBot="1">
      <c r="A89" s="60" t="s">
        <v>636</v>
      </c>
      <c r="B89" s="87" t="s">
        <v>637</v>
      </c>
      <c r="C89" s="61">
        <f t="shared" si="3"/>
        <v>0</v>
      </c>
      <c r="D89" s="62">
        <v>0</v>
      </c>
      <c r="E89" s="63">
        <v>0</v>
      </c>
      <c r="F89" s="64">
        <v>0</v>
      </c>
      <c r="G89" s="65">
        <v>0</v>
      </c>
      <c r="H89" s="66">
        <v>0</v>
      </c>
      <c r="I89" s="67">
        <v>0</v>
      </c>
      <c r="J89" s="68">
        <v>0</v>
      </c>
      <c r="K89" s="69">
        <v>0</v>
      </c>
      <c r="L89" s="70">
        <v>0</v>
      </c>
      <c r="M89" s="71">
        <v>0</v>
      </c>
      <c r="N89" s="72">
        <v>0</v>
      </c>
      <c r="O89" s="73">
        <v>0</v>
      </c>
      <c r="P89" s="4">
        <v>0</v>
      </c>
      <c r="Q89" s="74">
        <v>0</v>
      </c>
      <c r="R89" s="80">
        <v>2</v>
      </c>
      <c r="S89" s="80">
        <f t="shared" si="4"/>
        <v>0</v>
      </c>
      <c r="T89" s="33">
        <f t="shared" si="5"/>
        <v>0</v>
      </c>
    </row>
    <row r="90" spans="1:20" ht="15" thickBot="1">
      <c r="A90" s="60" t="s">
        <v>636</v>
      </c>
      <c r="B90" s="3" t="s">
        <v>550</v>
      </c>
      <c r="C90" s="61">
        <f t="shared" si="3"/>
        <v>0</v>
      </c>
      <c r="D90" s="62">
        <v>0</v>
      </c>
      <c r="E90" s="63">
        <v>0</v>
      </c>
      <c r="F90" s="64">
        <v>0</v>
      </c>
      <c r="G90" s="65">
        <v>0</v>
      </c>
      <c r="H90" s="66">
        <v>0</v>
      </c>
      <c r="I90" s="67">
        <v>0</v>
      </c>
      <c r="J90" s="68">
        <v>0</v>
      </c>
      <c r="K90" s="69">
        <v>0</v>
      </c>
      <c r="L90" s="70">
        <v>0</v>
      </c>
      <c r="M90" s="71">
        <v>0</v>
      </c>
      <c r="N90" s="72">
        <v>0</v>
      </c>
      <c r="O90" s="73">
        <v>0</v>
      </c>
      <c r="P90" s="4">
        <v>0</v>
      </c>
      <c r="Q90" s="74">
        <v>0</v>
      </c>
      <c r="R90" s="80">
        <v>2</v>
      </c>
      <c r="S90" s="80">
        <f t="shared" si="4"/>
        <v>0</v>
      </c>
      <c r="T90" s="33">
        <f t="shared" si="5"/>
        <v>0</v>
      </c>
    </row>
    <row r="91" spans="1:20" ht="15" thickBot="1">
      <c r="A91" s="60" t="s">
        <v>638</v>
      </c>
      <c r="B91" s="3" t="s">
        <v>639</v>
      </c>
      <c r="C91" s="61">
        <f t="shared" si="3"/>
        <v>0</v>
      </c>
      <c r="D91" s="62">
        <v>0</v>
      </c>
      <c r="E91" s="63">
        <v>0</v>
      </c>
      <c r="F91" s="64">
        <v>0</v>
      </c>
      <c r="G91" s="65">
        <v>0</v>
      </c>
      <c r="H91" s="66">
        <v>0</v>
      </c>
      <c r="I91" s="67">
        <v>0</v>
      </c>
      <c r="J91" s="68">
        <v>0</v>
      </c>
      <c r="K91" s="69">
        <v>0</v>
      </c>
      <c r="L91" s="70">
        <v>0</v>
      </c>
      <c r="M91" s="71">
        <v>0</v>
      </c>
      <c r="N91" s="72">
        <v>0</v>
      </c>
      <c r="O91" s="73">
        <v>0</v>
      </c>
      <c r="P91" s="4">
        <v>0</v>
      </c>
      <c r="Q91" s="74">
        <v>0</v>
      </c>
      <c r="R91" s="80">
        <v>2</v>
      </c>
      <c r="S91" s="80">
        <f t="shared" si="4"/>
        <v>0</v>
      </c>
      <c r="T91" s="77">
        <f t="shared" si="5"/>
        <v>0</v>
      </c>
    </row>
    <row r="92" spans="1:20" ht="15" thickBot="1">
      <c r="A92" s="60" t="s">
        <v>640</v>
      </c>
      <c r="B92" s="3" t="s">
        <v>641</v>
      </c>
      <c r="C92" s="61">
        <f t="shared" si="3"/>
        <v>0</v>
      </c>
      <c r="D92" s="62">
        <v>0</v>
      </c>
      <c r="E92" s="63">
        <v>0</v>
      </c>
      <c r="F92" s="64">
        <v>0</v>
      </c>
      <c r="G92" s="65">
        <v>0</v>
      </c>
      <c r="H92" s="66">
        <v>0</v>
      </c>
      <c r="I92" s="67">
        <v>0</v>
      </c>
      <c r="J92" s="68">
        <v>0</v>
      </c>
      <c r="K92" s="69">
        <v>0</v>
      </c>
      <c r="L92" s="70">
        <v>0</v>
      </c>
      <c r="M92" s="71">
        <v>0</v>
      </c>
      <c r="N92" s="72">
        <v>0</v>
      </c>
      <c r="O92" s="73">
        <v>0</v>
      </c>
      <c r="P92" s="4">
        <v>0</v>
      </c>
      <c r="Q92" s="74">
        <v>0</v>
      </c>
      <c r="R92" s="80">
        <v>2</v>
      </c>
      <c r="S92" s="80">
        <f t="shared" si="4"/>
        <v>0</v>
      </c>
      <c r="T92" s="33">
        <f t="shared" si="5"/>
        <v>0</v>
      </c>
    </row>
    <row r="93" spans="1:20" ht="15" thickBot="1">
      <c r="A93" s="60" t="s">
        <v>642</v>
      </c>
      <c r="B93" s="3" t="s">
        <v>643</v>
      </c>
      <c r="C93" s="61">
        <f t="shared" si="3"/>
        <v>0</v>
      </c>
      <c r="D93" s="62">
        <v>0</v>
      </c>
      <c r="E93" s="63">
        <v>0</v>
      </c>
      <c r="F93" s="64">
        <v>0</v>
      </c>
      <c r="G93" s="65">
        <v>0</v>
      </c>
      <c r="H93" s="66">
        <v>0</v>
      </c>
      <c r="I93" s="67">
        <v>0</v>
      </c>
      <c r="J93" s="68">
        <v>0</v>
      </c>
      <c r="K93" s="69">
        <v>0</v>
      </c>
      <c r="L93" s="70">
        <v>0</v>
      </c>
      <c r="M93" s="71">
        <v>0</v>
      </c>
      <c r="N93" s="72">
        <v>0</v>
      </c>
      <c r="O93" s="73">
        <v>0</v>
      </c>
      <c r="P93" s="4">
        <v>0</v>
      </c>
      <c r="Q93" s="74">
        <v>0</v>
      </c>
      <c r="R93" s="80">
        <v>2</v>
      </c>
      <c r="S93" s="80">
        <f t="shared" si="4"/>
        <v>0</v>
      </c>
      <c r="T93" s="76">
        <f t="shared" si="5"/>
        <v>0</v>
      </c>
    </row>
    <row r="94" spans="1:20" ht="15" thickBot="1">
      <c r="A94" s="60" t="s">
        <v>642</v>
      </c>
      <c r="B94" s="3" t="s">
        <v>644</v>
      </c>
      <c r="C94" s="61">
        <f t="shared" si="3"/>
        <v>0</v>
      </c>
      <c r="D94" s="62">
        <v>0</v>
      </c>
      <c r="E94" s="63">
        <v>0</v>
      </c>
      <c r="F94" s="64">
        <v>0</v>
      </c>
      <c r="G94" s="65">
        <v>0</v>
      </c>
      <c r="H94" s="66">
        <v>0</v>
      </c>
      <c r="I94" s="67">
        <v>0</v>
      </c>
      <c r="J94" s="68">
        <v>0</v>
      </c>
      <c r="K94" s="69">
        <v>0</v>
      </c>
      <c r="L94" s="70">
        <v>0</v>
      </c>
      <c r="M94" s="71">
        <v>0</v>
      </c>
      <c r="N94" s="72">
        <v>0</v>
      </c>
      <c r="O94" s="73">
        <v>0</v>
      </c>
      <c r="P94" s="4">
        <v>0</v>
      </c>
      <c r="Q94" s="74">
        <v>0</v>
      </c>
      <c r="R94" s="75">
        <v>2</v>
      </c>
      <c r="S94" s="75">
        <f t="shared" si="4"/>
        <v>0</v>
      </c>
      <c r="T94" s="33">
        <f t="shared" si="5"/>
        <v>0</v>
      </c>
    </row>
    <row r="95" spans="1:20" ht="15" thickBot="1">
      <c r="A95" s="60" t="s">
        <v>642</v>
      </c>
      <c r="B95" s="3" t="s">
        <v>645</v>
      </c>
      <c r="C95" s="61">
        <f t="shared" si="3"/>
        <v>0</v>
      </c>
      <c r="D95" s="62">
        <v>0</v>
      </c>
      <c r="E95" s="63">
        <v>0</v>
      </c>
      <c r="F95" s="64">
        <v>0</v>
      </c>
      <c r="G95" s="65">
        <v>0</v>
      </c>
      <c r="H95" s="66">
        <v>0</v>
      </c>
      <c r="I95" s="67">
        <v>0</v>
      </c>
      <c r="J95" s="68">
        <v>0</v>
      </c>
      <c r="K95" s="69">
        <v>0</v>
      </c>
      <c r="L95" s="70">
        <v>0</v>
      </c>
      <c r="M95" s="71">
        <v>0</v>
      </c>
      <c r="N95" s="72">
        <v>0</v>
      </c>
      <c r="O95" s="73">
        <v>0</v>
      </c>
      <c r="P95" s="4">
        <v>0</v>
      </c>
      <c r="Q95" s="74">
        <v>0</v>
      </c>
      <c r="R95" s="80">
        <v>2</v>
      </c>
      <c r="S95" s="80">
        <f t="shared" si="4"/>
        <v>0</v>
      </c>
      <c r="T95" s="79">
        <f t="shared" si="5"/>
        <v>0</v>
      </c>
    </row>
    <row r="96" spans="1:20" ht="15" thickBot="1">
      <c r="A96" s="60" t="s">
        <v>646</v>
      </c>
      <c r="B96" s="3" t="s">
        <v>511</v>
      </c>
      <c r="C96" s="61">
        <f t="shared" si="3"/>
        <v>0</v>
      </c>
      <c r="D96" s="62">
        <v>0</v>
      </c>
      <c r="E96" s="63">
        <v>0</v>
      </c>
      <c r="F96" s="64">
        <v>0</v>
      </c>
      <c r="G96" s="65">
        <v>0</v>
      </c>
      <c r="H96" s="66">
        <v>0</v>
      </c>
      <c r="I96" s="67">
        <v>0</v>
      </c>
      <c r="J96" s="68">
        <v>0</v>
      </c>
      <c r="K96" s="69">
        <v>0</v>
      </c>
      <c r="L96" s="70">
        <v>0</v>
      </c>
      <c r="M96" s="71">
        <v>0</v>
      </c>
      <c r="N96" s="72">
        <v>0</v>
      </c>
      <c r="O96" s="73">
        <v>0</v>
      </c>
      <c r="P96" s="4">
        <v>0</v>
      </c>
      <c r="Q96" s="74">
        <v>0</v>
      </c>
      <c r="R96" s="80">
        <v>2</v>
      </c>
      <c r="S96" s="80">
        <f t="shared" si="4"/>
        <v>0</v>
      </c>
      <c r="T96" s="76">
        <f t="shared" si="5"/>
        <v>0</v>
      </c>
    </row>
    <row r="97" spans="1:20" ht="15" thickBot="1">
      <c r="A97" s="60" t="s">
        <v>646</v>
      </c>
      <c r="B97" s="3" t="s">
        <v>647</v>
      </c>
      <c r="C97" s="61">
        <f t="shared" si="3"/>
        <v>0</v>
      </c>
      <c r="D97" s="62">
        <v>0</v>
      </c>
      <c r="E97" s="63">
        <v>0</v>
      </c>
      <c r="F97" s="64">
        <v>0</v>
      </c>
      <c r="G97" s="65">
        <v>0</v>
      </c>
      <c r="H97" s="66">
        <v>0</v>
      </c>
      <c r="I97" s="67">
        <v>0</v>
      </c>
      <c r="J97" s="68">
        <v>0</v>
      </c>
      <c r="K97" s="69">
        <v>0</v>
      </c>
      <c r="L97" s="70">
        <v>0</v>
      </c>
      <c r="M97" s="71">
        <v>0</v>
      </c>
      <c r="N97" s="72">
        <v>0</v>
      </c>
      <c r="O97" s="73">
        <v>0</v>
      </c>
      <c r="P97" s="4">
        <v>0</v>
      </c>
      <c r="Q97" s="74">
        <v>0</v>
      </c>
      <c r="R97" s="80">
        <v>2</v>
      </c>
      <c r="S97" s="80">
        <f t="shared" si="4"/>
        <v>0</v>
      </c>
      <c r="T97" s="77">
        <f t="shared" si="5"/>
        <v>0</v>
      </c>
    </row>
    <row r="98" spans="1:20" ht="15" thickBot="1">
      <c r="A98" s="60" t="s">
        <v>646</v>
      </c>
      <c r="B98" s="3" t="s">
        <v>648</v>
      </c>
      <c r="C98" s="61">
        <f t="shared" si="3"/>
        <v>0</v>
      </c>
      <c r="D98" s="62">
        <v>0</v>
      </c>
      <c r="E98" s="63">
        <v>0</v>
      </c>
      <c r="F98" s="64">
        <v>0</v>
      </c>
      <c r="G98" s="65">
        <v>0</v>
      </c>
      <c r="H98" s="66">
        <v>0</v>
      </c>
      <c r="I98" s="67">
        <v>0</v>
      </c>
      <c r="J98" s="68">
        <v>0</v>
      </c>
      <c r="K98" s="69">
        <v>0</v>
      </c>
      <c r="L98" s="70">
        <v>0</v>
      </c>
      <c r="M98" s="71">
        <v>0</v>
      </c>
      <c r="N98" s="72">
        <v>0</v>
      </c>
      <c r="O98" s="73">
        <v>0</v>
      </c>
      <c r="P98" s="4">
        <v>0</v>
      </c>
      <c r="Q98" s="74">
        <v>0</v>
      </c>
      <c r="R98" s="80">
        <v>2</v>
      </c>
      <c r="S98" s="80">
        <f t="shared" si="4"/>
        <v>0</v>
      </c>
      <c r="T98" s="76">
        <f t="shared" si="5"/>
        <v>0</v>
      </c>
    </row>
    <row r="99" spans="1:20" ht="15" thickBot="1">
      <c r="A99" s="60" t="s">
        <v>646</v>
      </c>
      <c r="B99" s="3" t="s">
        <v>649</v>
      </c>
      <c r="C99" s="61">
        <f t="shared" si="3"/>
        <v>0</v>
      </c>
      <c r="D99" s="62">
        <v>0</v>
      </c>
      <c r="E99" s="63">
        <v>0</v>
      </c>
      <c r="F99" s="64">
        <v>0</v>
      </c>
      <c r="G99" s="65">
        <v>0</v>
      </c>
      <c r="H99" s="66">
        <v>0</v>
      </c>
      <c r="I99" s="67">
        <v>0</v>
      </c>
      <c r="J99" s="68">
        <v>0</v>
      </c>
      <c r="K99" s="69">
        <v>0</v>
      </c>
      <c r="L99" s="70">
        <v>0</v>
      </c>
      <c r="M99" s="71">
        <v>0</v>
      </c>
      <c r="N99" s="72">
        <v>0</v>
      </c>
      <c r="O99" s="73">
        <v>0</v>
      </c>
      <c r="P99" s="4">
        <v>0</v>
      </c>
      <c r="Q99" s="74">
        <v>0</v>
      </c>
      <c r="R99" s="75">
        <v>2</v>
      </c>
      <c r="S99" s="75">
        <f t="shared" si="4"/>
        <v>0</v>
      </c>
      <c r="T99" s="33">
        <f t="shared" si="5"/>
        <v>0</v>
      </c>
    </row>
    <row r="100" spans="1:20" ht="15" thickBot="1">
      <c r="A100" s="60" t="s">
        <v>646</v>
      </c>
      <c r="B100" s="3" t="s">
        <v>650</v>
      </c>
      <c r="C100" s="61">
        <f t="shared" si="3"/>
        <v>0</v>
      </c>
      <c r="D100" s="62">
        <v>0</v>
      </c>
      <c r="E100" s="63">
        <v>0</v>
      </c>
      <c r="F100" s="64">
        <v>0</v>
      </c>
      <c r="G100" s="65">
        <v>0</v>
      </c>
      <c r="H100" s="66">
        <v>0</v>
      </c>
      <c r="I100" s="67">
        <v>0</v>
      </c>
      <c r="J100" s="68">
        <v>0</v>
      </c>
      <c r="K100" s="69">
        <v>0</v>
      </c>
      <c r="L100" s="70">
        <v>0</v>
      </c>
      <c r="M100" s="71">
        <v>0</v>
      </c>
      <c r="N100" s="72">
        <v>0</v>
      </c>
      <c r="O100" s="73">
        <v>0</v>
      </c>
      <c r="P100" s="4">
        <v>0</v>
      </c>
      <c r="Q100" s="74">
        <v>0</v>
      </c>
      <c r="R100" s="75">
        <v>2</v>
      </c>
      <c r="S100" s="75">
        <f t="shared" si="4"/>
        <v>0</v>
      </c>
      <c r="T100" s="33">
        <f t="shared" si="5"/>
        <v>0</v>
      </c>
    </row>
    <row r="101" spans="1:20" ht="15" thickBot="1">
      <c r="A101" s="60" t="s">
        <v>646</v>
      </c>
      <c r="B101" s="3" t="s">
        <v>651</v>
      </c>
      <c r="C101" s="61">
        <f t="shared" si="3"/>
        <v>0</v>
      </c>
      <c r="D101" s="62">
        <v>0</v>
      </c>
      <c r="E101" s="63">
        <v>0</v>
      </c>
      <c r="F101" s="64">
        <v>0</v>
      </c>
      <c r="G101" s="65">
        <v>0</v>
      </c>
      <c r="H101" s="66">
        <v>0</v>
      </c>
      <c r="I101" s="67">
        <v>0</v>
      </c>
      <c r="J101" s="68">
        <v>0</v>
      </c>
      <c r="K101" s="69">
        <v>0</v>
      </c>
      <c r="L101" s="70">
        <v>0</v>
      </c>
      <c r="M101" s="71">
        <v>0</v>
      </c>
      <c r="N101" s="72">
        <v>0</v>
      </c>
      <c r="O101" s="73">
        <v>0</v>
      </c>
      <c r="P101" s="4">
        <v>0</v>
      </c>
      <c r="Q101" s="74">
        <v>0</v>
      </c>
      <c r="R101" s="80">
        <v>2</v>
      </c>
      <c r="S101" s="80">
        <f t="shared" si="4"/>
        <v>0</v>
      </c>
      <c r="T101" s="76">
        <f t="shared" si="5"/>
        <v>0</v>
      </c>
    </row>
    <row r="102" spans="1:20" ht="15" thickBot="1">
      <c r="A102" s="60" t="s">
        <v>646</v>
      </c>
      <c r="B102" s="3" t="s">
        <v>653</v>
      </c>
      <c r="C102" s="61">
        <f t="shared" si="3"/>
        <v>0</v>
      </c>
      <c r="D102" s="62">
        <v>0</v>
      </c>
      <c r="E102" s="63">
        <v>0</v>
      </c>
      <c r="F102" s="64">
        <v>0</v>
      </c>
      <c r="G102" s="65">
        <v>0</v>
      </c>
      <c r="H102" s="66">
        <v>0</v>
      </c>
      <c r="I102" s="67">
        <v>0</v>
      </c>
      <c r="J102" s="68">
        <v>0</v>
      </c>
      <c r="K102" s="69">
        <v>0</v>
      </c>
      <c r="L102" s="70">
        <v>0</v>
      </c>
      <c r="M102" s="71">
        <v>0</v>
      </c>
      <c r="N102" s="72">
        <v>0</v>
      </c>
      <c r="O102" s="73">
        <v>0</v>
      </c>
      <c r="P102" s="4">
        <v>0</v>
      </c>
      <c r="Q102" s="74">
        <v>0</v>
      </c>
      <c r="R102" s="80">
        <v>2</v>
      </c>
      <c r="S102" s="80">
        <f t="shared" si="4"/>
        <v>0</v>
      </c>
      <c r="T102" s="76">
        <f t="shared" si="5"/>
        <v>0</v>
      </c>
    </row>
    <row r="103" spans="1:20" ht="15" thickBot="1">
      <c r="A103" s="60" t="s">
        <v>646</v>
      </c>
      <c r="B103" s="3" t="s">
        <v>654</v>
      </c>
      <c r="C103" s="61">
        <f t="shared" si="3"/>
        <v>0</v>
      </c>
      <c r="D103" s="62">
        <v>0</v>
      </c>
      <c r="E103" s="63">
        <v>0</v>
      </c>
      <c r="F103" s="64">
        <v>0</v>
      </c>
      <c r="G103" s="65">
        <v>0</v>
      </c>
      <c r="H103" s="66">
        <v>0</v>
      </c>
      <c r="I103" s="67">
        <v>0</v>
      </c>
      <c r="J103" s="68">
        <v>0</v>
      </c>
      <c r="K103" s="69">
        <v>0</v>
      </c>
      <c r="L103" s="70">
        <v>0</v>
      </c>
      <c r="M103" s="71">
        <v>0</v>
      </c>
      <c r="N103" s="72">
        <v>0</v>
      </c>
      <c r="O103" s="73">
        <v>0</v>
      </c>
      <c r="P103" s="4">
        <v>0</v>
      </c>
      <c r="Q103" s="74">
        <v>0</v>
      </c>
      <c r="R103" s="80">
        <v>2</v>
      </c>
      <c r="S103" s="80">
        <f t="shared" si="4"/>
        <v>0</v>
      </c>
      <c r="T103" s="33">
        <f t="shared" si="5"/>
        <v>0</v>
      </c>
    </row>
    <row r="104" spans="1:20" ht="15" thickBot="1">
      <c r="A104" s="60" t="s">
        <v>655</v>
      </c>
      <c r="B104" s="3" t="s">
        <v>656</v>
      </c>
      <c r="C104" s="61">
        <f t="shared" si="3"/>
        <v>0</v>
      </c>
      <c r="D104" s="62">
        <v>0</v>
      </c>
      <c r="E104" s="63">
        <v>0</v>
      </c>
      <c r="F104" s="64">
        <v>0</v>
      </c>
      <c r="G104" s="65">
        <v>0</v>
      </c>
      <c r="H104" s="66">
        <v>0</v>
      </c>
      <c r="I104" s="67">
        <v>0</v>
      </c>
      <c r="J104" s="68">
        <v>0</v>
      </c>
      <c r="K104" s="69">
        <v>0</v>
      </c>
      <c r="L104" s="70">
        <v>0</v>
      </c>
      <c r="M104" s="71">
        <v>0</v>
      </c>
      <c r="N104" s="72">
        <v>0</v>
      </c>
      <c r="O104" s="73">
        <v>0</v>
      </c>
      <c r="P104" s="4">
        <v>0</v>
      </c>
      <c r="Q104" s="74">
        <v>0</v>
      </c>
      <c r="R104" s="80">
        <v>2</v>
      </c>
      <c r="S104" s="80">
        <f t="shared" si="4"/>
        <v>0</v>
      </c>
      <c r="T104" s="76">
        <f t="shared" si="5"/>
        <v>0</v>
      </c>
    </row>
    <row r="105" spans="1:20" ht="15" thickBot="1">
      <c r="A105" s="60" t="s">
        <v>655</v>
      </c>
      <c r="B105" s="3" t="s">
        <v>657</v>
      </c>
      <c r="C105" s="61">
        <f t="shared" si="3"/>
        <v>0</v>
      </c>
      <c r="D105" s="62">
        <v>0</v>
      </c>
      <c r="E105" s="63">
        <v>0</v>
      </c>
      <c r="F105" s="64">
        <v>0</v>
      </c>
      <c r="G105" s="65">
        <v>0</v>
      </c>
      <c r="H105" s="66">
        <v>0</v>
      </c>
      <c r="I105" s="67">
        <v>0</v>
      </c>
      <c r="J105" s="68">
        <v>0</v>
      </c>
      <c r="K105" s="69">
        <v>0</v>
      </c>
      <c r="L105" s="70">
        <v>0</v>
      </c>
      <c r="M105" s="71">
        <v>0</v>
      </c>
      <c r="N105" s="72">
        <v>0</v>
      </c>
      <c r="O105" s="73">
        <v>0</v>
      </c>
      <c r="P105" s="4">
        <v>0</v>
      </c>
      <c r="Q105" s="74">
        <v>0</v>
      </c>
      <c r="R105" s="80">
        <v>2</v>
      </c>
      <c r="S105" s="80">
        <f t="shared" si="4"/>
        <v>0</v>
      </c>
      <c r="T105" s="33">
        <f t="shared" si="5"/>
        <v>0</v>
      </c>
    </row>
    <row r="106" spans="1:20" ht="15" thickBot="1">
      <c r="A106" s="60" t="s">
        <v>655</v>
      </c>
      <c r="B106" s="3" t="s">
        <v>658</v>
      </c>
      <c r="C106" s="61">
        <f t="shared" si="3"/>
        <v>0</v>
      </c>
      <c r="D106" s="62">
        <v>0</v>
      </c>
      <c r="E106" s="63">
        <v>0</v>
      </c>
      <c r="F106" s="64">
        <v>0</v>
      </c>
      <c r="G106" s="65">
        <v>0</v>
      </c>
      <c r="H106" s="66">
        <v>0</v>
      </c>
      <c r="I106" s="67">
        <v>0</v>
      </c>
      <c r="J106" s="68">
        <v>0</v>
      </c>
      <c r="K106" s="69">
        <v>0</v>
      </c>
      <c r="L106" s="70">
        <v>0</v>
      </c>
      <c r="M106" s="71">
        <v>0</v>
      </c>
      <c r="N106" s="72">
        <v>0</v>
      </c>
      <c r="O106" s="73">
        <v>0</v>
      </c>
      <c r="P106" s="4">
        <v>0</v>
      </c>
      <c r="Q106" s="74">
        <v>0</v>
      </c>
      <c r="R106" s="80">
        <v>2</v>
      </c>
      <c r="S106" s="80">
        <f t="shared" si="4"/>
        <v>0</v>
      </c>
      <c r="T106" s="33">
        <f t="shared" si="5"/>
        <v>0</v>
      </c>
    </row>
    <row r="107" spans="1:20" ht="15" thickBot="1">
      <c r="A107" s="60" t="s">
        <v>655</v>
      </c>
      <c r="B107" s="3" t="s">
        <v>659</v>
      </c>
      <c r="C107" s="61">
        <f t="shared" si="3"/>
        <v>0</v>
      </c>
      <c r="D107" s="62">
        <v>0</v>
      </c>
      <c r="E107" s="63">
        <v>0</v>
      </c>
      <c r="F107" s="64">
        <v>0</v>
      </c>
      <c r="G107" s="65">
        <v>0</v>
      </c>
      <c r="H107" s="66">
        <v>0</v>
      </c>
      <c r="I107" s="67">
        <v>0</v>
      </c>
      <c r="J107" s="68">
        <v>0</v>
      </c>
      <c r="K107" s="69">
        <v>0</v>
      </c>
      <c r="L107" s="70">
        <v>0</v>
      </c>
      <c r="M107" s="71">
        <v>0</v>
      </c>
      <c r="N107" s="72">
        <v>0</v>
      </c>
      <c r="O107" s="73">
        <v>0</v>
      </c>
      <c r="P107" s="4">
        <v>0</v>
      </c>
      <c r="Q107" s="74">
        <v>0</v>
      </c>
      <c r="R107" s="80">
        <v>2</v>
      </c>
      <c r="S107" s="80">
        <f t="shared" si="4"/>
        <v>0</v>
      </c>
      <c r="T107" s="33">
        <f t="shared" si="5"/>
        <v>0</v>
      </c>
    </row>
    <row r="108" spans="1:20" ht="15" thickBot="1">
      <c r="A108" s="60" t="s">
        <v>655</v>
      </c>
      <c r="B108" s="3" t="s">
        <v>660</v>
      </c>
      <c r="C108" s="61">
        <f t="shared" si="3"/>
        <v>0</v>
      </c>
      <c r="D108" s="62">
        <v>0</v>
      </c>
      <c r="E108" s="63">
        <v>0</v>
      </c>
      <c r="F108" s="64">
        <v>0</v>
      </c>
      <c r="G108" s="65">
        <v>0</v>
      </c>
      <c r="H108" s="66">
        <v>0</v>
      </c>
      <c r="I108" s="67">
        <v>0</v>
      </c>
      <c r="J108" s="68">
        <v>0</v>
      </c>
      <c r="K108" s="69">
        <v>0</v>
      </c>
      <c r="L108" s="70">
        <v>0</v>
      </c>
      <c r="M108" s="71">
        <v>0</v>
      </c>
      <c r="N108" s="72">
        <v>0</v>
      </c>
      <c r="O108" s="73">
        <v>0</v>
      </c>
      <c r="P108" s="4">
        <v>0</v>
      </c>
      <c r="Q108" s="74">
        <v>0</v>
      </c>
      <c r="R108" s="80">
        <v>2</v>
      </c>
      <c r="S108" s="80">
        <f t="shared" si="4"/>
        <v>0</v>
      </c>
      <c r="T108" s="33">
        <f t="shared" si="5"/>
        <v>0</v>
      </c>
    </row>
    <row r="109" spans="1:20" ht="15" thickBot="1">
      <c r="A109" s="60" t="s">
        <v>655</v>
      </c>
      <c r="B109" s="3" t="s">
        <v>515</v>
      </c>
      <c r="C109" s="61">
        <f t="shared" si="3"/>
        <v>0</v>
      </c>
      <c r="D109" s="62">
        <v>0</v>
      </c>
      <c r="E109" s="63">
        <v>0</v>
      </c>
      <c r="F109" s="64">
        <v>0</v>
      </c>
      <c r="G109" s="65">
        <v>0</v>
      </c>
      <c r="H109" s="66">
        <v>0</v>
      </c>
      <c r="I109" s="67">
        <v>0</v>
      </c>
      <c r="J109" s="68">
        <v>0</v>
      </c>
      <c r="K109" s="69">
        <v>0</v>
      </c>
      <c r="L109" s="70">
        <v>0</v>
      </c>
      <c r="M109" s="71">
        <v>0</v>
      </c>
      <c r="N109" s="72">
        <v>0</v>
      </c>
      <c r="O109" s="73">
        <v>0</v>
      </c>
      <c r="P109" s="4">
        <v>0</v>
      </c>
      <c r="Q109" s="74">
        <v>0</v>
      </c>
      <c r="R109" s="80">
        <v>2</v>
      </c>
      <c r="S109" s="80">
        <f t="shared" si="4"/>
        <v>0</v>
      </c>
      <c r="T109" s="33">
        <f t="shared" si="5"/>
        <v>0</v>
      </c>
    </row>
    <row r="110" spans="1:20" ht="15" thickBot="1">
      <c r="A110" s="60" t="s">
        <v>655</v>
      </c>
      <c r="B110" s="3" t="s">
        <v>661</v>
      </c>
      <c r="C110" s="61">
        <f t="shared" si="3"/>
        <v>0</v>
      </c>
      <c r="D110" s="62">
        <v>0</v>
      </c>
      <c r="E110" s="63">
        <v>0</v>
      </c>
      <c r="F110" s="64">
        <v>0</v>
      </c>
      <c r="G110" s="65">
        <v>0</v>
      </c>
      <c r="H110" s="66">
        <v>0</v>
      </c>
      <c r="I110" s="67">
        <v>0</v>
      </c>
      <c r="J110" s="68">
        <v>0</v>
      </c>
      <c r="K110" s="69">
        <v>0</v>
      </c>
      <c r="L110" s="70">
        <v>0</v>
      </c>
      <c r="M110" s="71">
        <v>0</v>
      </c>
      <c r="N110" s="72">
        <v>0</v>
      </c>
      <c r="O110" s="73">
        <v>0</v>
      </c>
      <c r="P110" s="4">
        <v>0</v>
      </c>
      <c r="Q110" s="74">
        <v>0</v>
      </c>
      <c r="R110" s="80">
        <v>2</v>
      </c>
      <c r="S110" s="80">
        <f t="shared" si="4"/>
        <v>0</v>
      </c>
      <c r="T110" s="76">
        <f t="shared" si="5"/>
        <v>0</v>
      </c>
    </row>
    <row r="111" spans="1:20" ht="15" thickBot="1">
      <c r="A111" s="60" t="s">
        <v>655</v>
      </c>
      <c r="B111" s="3" t="s">
        <v>662</v>
      </c>
      <c r="C111" s="61">
        <f t="shared" si="3"/>
        <v>0</v>
      </c>
      <c r="D111" s="62">
        <v>0</v>
      </c>
      <c r="E111" s="63">
        <v>0</v>
      </c>
      <c r="F111" s="64">
        <v>0</v>
      </c>
      <c r="G111" s="65">
        <v>0</v>
      </c>
      <c r="H111" s="66">
        <v>0</v>
      </c>
      <c r="I111" s="67">
        <v>0</v>
      </c>
      <c r="J111" s="68">
        <v>0</v>
      </c>
      <c r="K111" s="69">
        <v>0</v>
      </c>
      <c r="L111" s="70">
        <v>0</v>
      </c>
      <c r="M111" s="71">
        <v>0</v>
      </c>
      <c r="N111" s="72">
        <v>0</v>
      </c>
      <c r="O111" s="73">
        <v>0</v>
      </c>
      <c r="P111" s="4">
        <v>0</v>
      </c>
      <c r="Q111" s="74">
        <v>0</v>
      </c>
      <c r="R111" s="80">
        <v>2</v>
      </c>
      <c r="S111" s="80">
        <f t="shared" si="4"/>
        <v>0</v>
      </c>
      <c r="T111" s="33">
        <f t="shared" si="5"/>
        <v>0</v>
      </c>
    </row>
    <row r="112" spans="1:20" ht="15" thickBot="1">
      <c r="A112" s="60" t="s">
        <v>655</v>
      </c>
      <c r="B112" s="3" t="s">
        <v>663</v>
      </c>
      <c r="C112" s="61">
        <f t="shared" si="3"/>
        <v>0</v>
      </c>
      <c r="D112" s="62">
        <v>0</v>
      </c>
      <c r="E112" s="63">
        <v>0</v>
      </c>
      <c r="F112" s="64">
        <v>0</v>
      </c>
      <c r="G112" s="65">
        <v>0</v>
      </c>
      <c r="H112" s="66">
        <v>0</v>
      </c>
      <c r="I112" s="67">
        <v>0</v>
      </c>
      <c r="J112" s="68">
        <v>0</v>
      </c>
      <c r="K112" s="83">
        <v>0</v>
      </c>
      <c r="L112" s="70">
        <v>0</v>
      </c>
      <c r="M112" s="71">
        <v>0</v>
      </c>
      <c r="N112" s="72">
        <v>0</v>
      </c>
      <c r="O112" s="73">
        <v>0</v>
      </c>
      <c r="P112" s="4">
        <v>0</v>
      </c>
      <c r="Q112" s="74">
        <v>0</v>
      </c>
      <c r="R112" s="80">
        <v>2</v>
      </c>
      <c r="S112" s="80">
        <f t="shared" si="4"/>
        <v>0</v>
      </c>
      <c r="T112" s="76">
        <f t="shared" si="5"/>
        <v>0</v>
      </c>
    </row>
    <row r="113" spans="1:20" ht="15" thickBot="1">
      <c r="A113" s="60" t="s">
        <v>655</v>
      </c>
      <c r="B113" s="3" t="s">
        <v>664</v>
      </c>
      <c r="C113" s="61">
        <f t="shared" si="3"/>
        <v>0</v>
      </c>
      <c r="D113" s="62">
        <v>0</v>
      </c>
      <c r="E113" s="63">
        <v>0</v>
      </c>
      <c r="F113" s="64">
        <v>0</v>
      </c>
      <c r="G113" s="65">
        <v>0</v>
      </c>
      <c r="H113" s="66">
        <v>0</v>
      </c>
      <c r="I113" s="67">
        <v>0</v>
      </c>
      <c r="J113" s="68">
        <v>0</v>
      </c>
      <c r="K113" s="69">
        <v>0</v>
      </c>
      <c r="L113" s="70">
        <v>0</v>
      </c>
      <c r="M113" s="71">
        <v>0</v>
      </c>
      <c r="N113" s="72">
        <v>0</v>
      </c>
      <c r="O113" s="73">
        <v>0</v>
      </c>
      <c r="P113" s="4">
        <v>0</v>
      </c>
      <c r="Q113" s="74">
        <v>0</v>
      </c>
      <c r="R113" s="80">
        <v>2</v>
      </c>
      <c r="S113" s="80">
        <f t="shared" si="4"/>
        <v>0</v>
      </c>
      <c r="T113" s="76">
        <f t="shared" si="5"/>
        <v>0</v>
      </c>
    </row>
    <row r="114" spans="1:20" ht="15" thickBot="1">
      <c r="A114" s="60" t="s">
        <v>655</v>
      </c>
      <c r="B114" s="3" t="s">
        <v>665</v>
      </c>
      <c r="C114" s="61">
        <f t="shared" si="3"/>
        <v>0</v>
      </c>
      <c r="D114" s="62">
        <v>0</v>
      </c>
      <c r="E114" s="63">
        <v>0</v>
      </c>
      <c r="F114" s="64">
        <v>0</v>
      </c>
      <c r="G114" s="65">
        <v>0</v>
      </c>
      <c r="H114" s="66">
        <v>0</v>
      </c>
      <c r="I114" s="67">
        <v>0</v>
      </c>
      <c r="J114" s="68">
        <v>0</v>
      </c>
      <c r="K114" s="69">
        <v>0</v>
      </c>
      <c r="L114" s="70">
        <v>0</v>
      </c>
      <c r="M114" s="71">
        <v>0</v>
      </c>
      <c r="N114" s="72">
        <v>0</v>
      </c>
      <c r="O114" s="73">
        <v>0</v>
      </c>
      <c r="P114" s="4">
        <v>0</v>
      </c>
      <c r="Q114" s="74">
        <v>0</v>
      </c>
      <c r="R114" s="80">
        <v>2</v>
      </c>
      <c r="S114" s="80">
        <f t="shared" si="4"/>
        <v>0</v>
      </c>
      <c r="T114" s="76">
        <f t="shared" si="5"/>
        <v>0</v>
      </c>
    </row>
    <row r="115" spans="1:20" ht="15" thickBot="1">
      <c r="A115" s="60" t="s">
        <v>655</v>
      </c>
      <c r="B115" s="3" t="s">
        <v>666</v>
      </c>
      <c r="C115" s="61">
        <f t="shared" si="3"/>
        <v>0</v>
      </c>
      <c r="D115" s="62">
        <v>0</v>
      </c>
      <c r="E115" s="63">
        <v>0</v>
      </c>
      <c r="F115" s="64">
        <v>0</v>
      </c>
      <c r="G115" s="65">
        <v>0</v>
      </c>
      <c r="H115" s="66">
        <v>0</v>
      </c>
      <c r="I115" s="67">
        <v>0</v>
      </c>
      <c r="J115" s="68">
        <v>0</v>
      </c>
      <c r="K115" s="69">
        <v>0</v>
      </c>
      <c r="L115" s="70">
        <v>0</v>
      </c>
      <c r="M115" s="71">
        <v>0</v>
      </c>
      <c r="N115" s="72">
        <v>0</v>
      </c>
      <c r="O115" s="73">
        <v>0</v>
      </c>
      <c r="P115" s="4">
        <v>0</v>
      </c>
      <c r="Q115" s="74">
        <v>0</v>
      </c>
      <c r="R115" s="80">
        <v>2</v>
      </c>
      <c r="S115" s="80">
        <f t="shared" si="4"/>
        <v>0</v>
      </c>
      <c r="T115" s="77">
        <f t="shared" si="5"/>
        <v>0</v>
      </c>
    </row>
    <row r="116" spans="1:20" ht="15" thickBot="1">
      <c r="A116" s="60" t="s">
        <v>655</v>
      </c>
      <c r="B116" s="3" t="s">
        <v>667</v>
      </c>
      <c r="C116" s="61">
        <f t="shared" si="3"/>
        <v>0</v>
      </c>
      <c r="D116" s="62">
        <v>0</v>
      </c>
      <c r="E116" s="63">
        <v>0</v>
      </c>
      <c r="F116" s="64">
        <v>0</v>
      </c>
      <c r="G116" s="65">
        <v>0</v>
      </c>
      <c r="H116" s="66">
        <v>0</v>
      </c>
      <c r="I116" s="67">
        <v>0</v>
      </c>
      <c r="J116" s="68">
        <v>0</v>
      </c>
      <c r="K116" s="69">
        <v>0</v>
      </c>
      <c r="L116" s="70">
        <v>0</v>
      </c>
      <c r="M116" s="71">
        <v>0</v>
      </c>
      <c r="N116" s="72">
        <v>0</v>
      </c>
      <c r="O116" s="73">
        <v>0</v>
      </c>
      <c r="P116" s="4">
        <v>0</v>
      </c>
      <c r="Q116" s="74">
        <v>0</v>
      </c>
      <c r="R116" s="80">
        <v>2</v>
      </c>
      <c r="S116" s="80">
        <f t="shared" si="4"/>
        <v>0</v>
      </c>
      <c r="T116" s="76">
        <f t="shared" si="5"/>
        <v>0</v>
      </c>
    </row>
    <row r="117" spans="1:20" ht="15" thickBot="1">
      <c r="A117" s="60" t="s">
        <v>655</v>
      </c>
      <c r="B117" s="3" t="s">
        <v>668</v>
      </c>
      <c r="C117" s="61">
        <f t="shared" si="3"/>
        <v>0</v>
      </c>
      <c r="D117" s="62">
        <v>0</v>
      </c>
      <c r="E117" s="63">
        <v>0</v>
      </c>
      <c r="F117" s="64">
        <v>0</v>
      </c>
      <c r="G117" s="65">
        <v>0</v>
      </c>
      <c r="H117" s="66">
        <v>0</v>
      </c>
      <c r="I117" s="67">
        <v>0</v>
      </c>
      <c r="J117" s="68">
        <v>0</v>
      </c>
      <c r="K117" s="69">
        <v>0</v>
      </c>
      <c r="L117" s="70">
        <v>0</v>
      </c>
      <c r="M117" s="71">
        <v>0</v>
      </c>
      <c r="N117" s="72">
        <v>0</v>
      </c>
      <c r="O117" s="73">
        <v>0</v>
      </c>
      <c r="P117" s="4">
        <v>0</v>
      </c>
      <c r="Q117" s="74">
        <v>0</v>
      </c>
      <c r="R117" s="80">
        <v>2</v>
      </c>
      <c r="S117" s="80">
        <f t="shared" si="4"/>
        <v>0</v>
      </c>
      <c r="T117" s="33">
        <f t="shared" si="5"/>
        <v>0</v>
      </c>
    </row>
    <row r="118" spans="1:20" ht="15" thickBot="1">
      <c r="A118" s="60" t="s">
        <v>655</v>
      </c>
      <c r="B118" s="3" t="s">
        <v>669</v>
      </c>
      <c r="C118" s="61">
        <f t="shared" si="3"/>
        <v>0</v>
      </c>
      <c r="D118" s="62">
        <v>0</v>
      </c>
      <c r="E118" s="63">
        <v>0</v>
      </c>
      <c r="F118" s="64">
        <v>0</v>
      </c>
      <c r="G118" s="65">
        <v>0</v>
      </c>
      <c r="H118" s="66">
        <v>0</v>
      </c>
      <c r="I118" s="67">
        <v>0</v>
      </c>
      <c r="J118" s="68">
        <v>0</v>
      </c>
      <c r="K118" s="69">
        <v>0</v>
      </c>
      <c r="L118" s="70">
        <v>0</v>
      </c>
      <c r="M118" s="71">
        <v>0</v>
      </c>
      <c r="N118" s="72">
        <v>0</v>
      </c>
      <c r="O118" s="73">
        <v>0</v>
      </c>
      <c r="P118" s="4">
        <v>0</v>
      </c>
      <c r="Q118" s="74">
        <v>0</v>
      </c>
      <c r="R118" s="80">
        <v>2</v>
      </c>
      <c r="S118" s="80">
        <f t="shared" si="4"/>
        <v>0</v>
      </c>
      <c r="T118" s="33">
        <f t="shared" si="5"/>
        <v>0</v>
      </c>
    </row>
    <row r="119" spans="1:20" ht="15" thickBot="1">
      <c r="A119" s="60" t="s">
        <v>655</v>
      </c>
      <c r="B119" s="3" t="s">
        <v>670</v>
      </c>
      <c r="C119" s="61">
        <f t="shared" si="3"/>
        <v>0</v>
      </c>
      <c r="D119" s="62">
        <v>0</v>
      </c>
      <c r="E119" s="63">
        <v>0</v>
      </c>
      <c r="F119" s="64">
        <v>0</v>
      </c>
      <c r="G119" s="65">
        <v>0</v>
      </c>
      <c r="H119" s="66">
        <v>0</v>
      </c>
      <c r="I119" s="67">
        <v>0</v>
      </c>
      <c r="J119" s="68">
        <v>0</v>
      </c>
      <c r="K119" s="69">
        <v>0</v>
      </c>
      <c r="L119" s="70">
        <v>0</v>
      </c>
      <c r="M119" s="71">
        <v>0</v>
      </c>
      <c r="N119" s="72">
        <v>0</v>
      </c>
      <c r="O119" s="73">
        <v>0</v>
      </c>
      <c r="P119" s="4">
        <v>0</v>
      </c>
      <c r="Q119" s="74">
        <v>0</v>
      </c>
      <c r="R119" s="80">
        <v>2</v>
      </c>
      <c r="S119" s="80">
        <f t="shared" si="4"/>
        <v>0</v>
      </c>
      <c r="T119" s="33">
        <f t="shared" si="5"/>
        <v>0</v>
      </c>
    </row>
    <row r="120" spans="1:20" ht="15" thickBot="1">
      <c r="A120" s="60" t="s">
        <v>655</v>
      </c>
      <c r="B120" s="3" t="s">
        <v>671</v>
      </c>
      <c r="C120" s="61">
        <f t="shared" si="3"/>
        <v>0</v>
      </c>
      <c r="D120" s="62">
        <v>0</v>
      </c>
      <c r="E120" s="63">
        <v>0</v>
      </c>
      <c r="F120" s="64">
        <v>0</v>
      </c>
      <c r="G120" s="65">
        <v>0</v>
      </c>
      <c r="H120" s="66">
        <v>0</v>
      </c>
      <c r="I120" s="67">
        <v>0</v>
      </c>
      <c r="J120" s="68">
        <v>0</v>
      </c>
      <c r="K120" s="83">
        <v>0</v>
      </c>
      <c r="L120" s="70">
        <v>0</v>
      </c>
      <c r="M120" s="71">
        <v>0</v>
      </c>
      <c r="N120" s="72">
        <v>0</v>
      </c>
      <c r="O120" s="73">
        <v>0</v>
      </c>
      <c r="P120" s="4">
        <v>0</v>
      </c>
      <c r="Q120" s="74">
        <v>0</v>
      </c>
      <c r="R120" s="80">
        <v>2</v>
      </c>
      <c r="S120" s="80">
        <f t="shared" si="4"/>
        <v>0</v>
      </c>
      <c r="T120" s="76">
        <f t="shared" si="5"/>
        <v>0</v>
      </c>
    </row>
    <row r="121" spans="1:20" ht="15" thickBot="1">
      <c r="A121" s="60" t="s">
        <v>655</v>
      </c>
      <c r="B121" s="3" t="s">
        <v>504</v>
      </c>
      <c r="C121" s="61">
        <f t="shared" si="3"/>
        <v>0</v>
      </c>
      <c r="D121" s="62">
        <v>0</v>
      </c>
      <c r="E121" s="63">
        <v>0</v>
      </c>
      <c r="F121" s="64">
        <v>0</v>
      </c>
      <c r="G121" s="65">
        <v>0</v>
      </c>
      <c r="H121" s="66">
        <v>0</v>
      </c>
      <c r="I121" s="67">
        <v>0</v>
      </c>
      <c r="J121" s="68">
        <v>0</v>
      </c>
      <c r="K121" s="69">
        <v>0</v>
      </c>
      <c r="L121" s="70">
        <v>0</v>
      </c>
      <c r="M121" s="71">
        <v>0</v>
      </c>
      <c r="N121" s="72">
        <v>0</v>
      </c>
      <c r="O121" s="73">
        <v>0</v>
      </c>
      <c r="P121" s="4">
        <v>0</v>
      </c>
      <c r="Q121" s="74">
        <v>0</v>
      </c>
      <c r="R121" s="80">
        <v>2</v>
      </c>
      <c r="S121" s="80">
        <f t="shared" si="4"/>
        <v>0</v>
      </c>
      <c r="T121" s="33">
        <f t="shared" si="5"/>
        <v>0</v>
      </c>
    </row>
    <row r="122" spans="1:20" ht="15" thickBot="1">
      <c r="A122" s="60" t="s">
        <v>672</v>
      </c>
      <c r="B122" s="3" t="s">
        <v>673</v>
      </c>
      <c r="C122" s="61">
        <f t="shared" si="3"/>
        <v>0</v>
      </c>
      <c r="D122" s="62">
        <v>0</v>
      </c>
      <c r="E122" s="63">
        <v>0</v>
      </c>
      <c r="F122" s="64">
        <v>0</v>
      </c>
      <c r="G122" s="65">
        <v>0</v>
      </c>
      <c r="H122" s="66">
        <v>0</v>
      </c>
      <c r="I122" s="67">
        <v>0</v>
      </c>
      <c r="J122" s="68">
        <v>0</v>
      </c>
      <c r="K122" s="83">
        <v>0</v>
      </c>
      <c r="L122" s="70">
        <v>0</v>
      </c>
      <c r="M122" s="71">
        <v>0</v>
      </c>
      <c r="N122" s="72">
        <v>0</v>
      </c>
      <c r="O122" s="73">
        <v>0</v>
      </c>
      <c r="P122" s="4">
        <v>0</v>
      </c>
      <c r="Q122" s="74">
        <v>0</v>
      </c>
      <c r="R122" s="80">
        <v>2</v>
      </c>
      <c r="S122" s="80">
        <f t="shared" si="4"/>
        <v>0</v>
      </c>
      <c r="T122" s="33">
        <f t="shared" si="5"/>
        <v>0</v>
      </c>
    </row>
    <row r="123" spans="1:20" ht="15" thickBot="1">
      <c r="A123" s="60" t="s">
        <v>672</v>
      </c>
      <c r="B123" s="3" t="s">
        <v>674</v>
      </c>
      <c r="C123" s="61">
        <f t="shared" si="3"/>
        <v>0</v>
      </c>
      <c r="D123" s="62">
        <v>0</v>
      </c>
      <c r="E123" s="63">
        <v>0</v>
      </c>
      <c r="F123" s="64">
        <v>0</v>
      </c>
      <c r="G123" s="65">
        <v>0</v>
      </c>
      <c r="H123" s="66">
        <v>0</v>
      </c>
      <c r="I123" s="67">
        <v>0</v>
      </c>
      <c r="J123" s="68">
        <v>0</v>
      </c>
      <c r="K123" s="69">
        <v>0</v>
      </c>
      <c r="L123" s="70">
        <v>0</v>
      </c>
      <c r="M123" s="71">
        <v>0</v>
      </c>
      <c r="N123" s="72">
        <v>0</v>
      </c>
      <c r="O123" s="73">
        <v>0</v>
      </c>
      <c r="P123" s="4">
        <v>0</v>
      </c>
      <c r="Q123" s="74">
        <v>0</v>
      </c>
      <c r="R123" s="80">
        <v>2</v>
      </c>
      <c r="S123" s="80">
        <f t="shared" si="4"/>
        <v>0</v>
      </c>
      <c r="T123" s="76">
        <f t="shared" si="5"/>
        <v>0</v>
      </c>
    </row>
    <row r="124" spans="1:20" ht="15" thickBot="1">
      <c r="A124" s="60" t="s">
        <v>672</v>
      </c>
      <c r="B124" s="3" t="s">
        <v>675</v>
      </c>
      <c r="C124" s="61">
        <f t="shared" si="3"/>
        <v>0</v>
      </c>
      <c r="D124" s="62">
        <v>0</v>
      </c>
      <c r="E124" s="63">
        <v>0</v>
      </c>
      <c r="F124" s="64">
        <v>0</v>
      </c>
      <c r="G124" s="65">
        <v>0</v>
      </c>
      <c r="H124" s="66">
        <v>0</v>
      </c>
      <c r="I124" s="67">
        <v>0</v>
      </c>
      <c r="J124" s="68">
        <v>0</v>
      </c>
      <c r="K124" s="69">
        <v>0</v>
      </c>
      <c r="L124" s="70">
        <v>0</v>
      </c>
      <c r="M124" s="71">
        <v>0</v>
      </c>
      <c r="N124" s="72">
        <v>0</v>
      </c>
      <c r="O124" s="73">
        <v>0</v>
      </c>
      <c r="P124" s="4">
        <v>0</v>
      </c>
      <c r="Q124" s="74">
        <v>0</v>
      </c>
      <c r="R124" s="80">
        <v>2</v>
      </c>
      <c r="S124" s="80">
        <f t="shared" si="4"/>
        <v>0</v>
      </c>
      <c r="T124" s="76">
        <f t="shared" si="5"/>
        <v>0</v>
      </c>
    </row>
    <row r="125" spans="1:20" ht="15" thickBot="1">
      <c r="A125" s="60" t="s">
        <v>672</v>
      </c>
      <c r="B125" s="3" t="s">
        <v>676</v>
      </c>
      <c r="C125" s="61">
        <f t="shared" si="3"/>
        <v>0</v>
      </c>
      <c r="D125" s="62">
        <v>0</v>
      </c>
      <c r="E125" s="63">
        <v>0</v>
      </c>
      <c r="F125" s="64">
        <v>0</v>
      </c>
      <c r="G125" s="65">
        <v>0</v>
      </c>
      <c r="H125" s="66">
        <v>0</v>
      </c>
      <c r="I125" s="67">
        <v>0</v>
      </c>
      <c r="J125" s="68">
        <v>0</v>
      </c>
      <c r="K125" s="83">
        <v>0</v>
      </c>
      <c r="L125" s="70">
        <v>0</v>
      </c>
      <c r="M125" s="71">
        <v>0</v>
      </c>
      <c r="N125" s="72">
        <v>0</v>
      </c>
      <c r="O125" s="73">
        <v>0</v>
      </c>
      <c r="P125" s="4">
        <v>0</v>
      </c>
      <c r="Q125" s="74">
        <v>0</v>
      </c>
      <c r="R125" s="80">
        <v>2</v>
      </c>
      <c r="S125" s="80">
        <f t="shared" si="4"/>
        <v>0</v>
      </c>
      <c r="T125" s="76">
        <f t="shared" si="5"/>
        <v>0</v>
      </c>
    </row>
    <row r="126" spans="1:20" ht="15" thickBot="1">
      <c r="A126" s="60" t="s">
        <v>677</v>
      </c>
      <c r="B126" s="3" t="s">
        <v>678</v>
      </c>
      <c r="C126" s="61">
        <f t="shared" si="3"/>
        <v>0</v>
      </c>
      <c r="D126" s="62">
        <v>0</v>
      </c>
      <c r="E126" s="63">
        <v>0</v>
      </c>
      <c r="F126" s="64">
        <v>0</v>
      </c>
      <c r="G126" s="65">
        <v>0</v>
      </c>
      <c r="H126" s="66">
        <v>0</v>
      </c>
      <c r="I126" s="67">
        <v>0</v>
      </c>
      <c r="J126" s="68">
        <v>0</v>
      </c>
      <c r="K126" s="83">
        <v>0</v>
      </c>
      <c r="L126" s="70">
        <v>0</v>
      </c>
      <c r="M126" s="71">
        <v>0</v>
      </c>
      <c r="N126" s="72">
        <v>0</v>
      </c>
      <c r="O126" s="73">
        <v>0</v>
      </c>
      <c r="P126" s="4">
        <v>0</v>
      </c>
      <c r="Q126" s="74">
        <v>0</v>
      </c>
      <c r="R126" s="80">
        <v>2</v>
      </c>
      <c r="S126" s="80">
        <f t="shared" si="4"/>
        <v>0</v>
      </c>
      <c r="T126" s="33">
        <f t="shared" si="5"/>
        <v>0</v>
      </c>
    </row>
    <row r="127" spans="1:20" ht="15" thickBot="1">
      <c r="A127" s="60" t="s">
        <v>677</v>
      </c>
      <c r="B127" s="3" t="s">
        <v>679</v>
      </c>
      <c r="C127" s="61">
        <f t="shared" si="3"/>
        <v>0</v>
      </c>
      <c r="D127" s="62">
        <v>0</v>
      </c>
      <c r="E127" s="63">
        <v>0</v>
      </c>
      <c r="F127" s="64">
        <v>0</v>
      </c>
      <c r="G127" s="65">
        <v>0</v>
      </c>
      <c r="H127" s="66">
        <v>0</v>
      </c>
      <c r="I127" s="67">
        <v>0</v>
      </c>
      <c r="J127" s="68">
        <v>0</v>
      </c>
      <c r="K127" s="69">
        <v>0</v>
      </c>
      <c r="L127" s="70">
        <v>0</v>
      </c>
      <c r="M127" s="71">
        <v>0</v>
      </c>
      <c r="N127" s="72">
        <v>0</v>
      </c>
      <c r="O127" s="73">
        <v>0</v>
      </c>
      <c r="P127" s="4">
        <v>0</v>
      </c>
      <c r="Q127" s="74">
        <v>0</v>
      </c>
      <c r="R127" s="80">
        <v>2</v>
      </c>
      <c r="S127" s="80">
        <f t="shared" si="4"/>
        <v>0</v>
      </c>
      <c r="T127" s="76">
        <f t="shared" si="5"/>
        <v>0</v>
      </c>
    </row>
    <row r="128" spans="1:20" ht="15" thickBot="1">
      <c r="A128" s="60" t="s">
        <v>677</v>
      </c>
      <c r="B128" s="3" t="s">
        <v>680</v>
      </c>
      <c r="C128" s="61">
        <f t="shared" si="3"/>
        <v>0</v>
      </c>
      <c r="D128" s="62">
        <v>0</v>
      </c>
      <c r="E128" s="63">
        <v>0</v>
      </c>
      <c r="F128" s="64">
        <v>0</v>
      </c>
      <c r="G128" s="65">
        <v>0</v>
      </c>
      <c r="H128" s="66">
        <v>0</v>
      </c>
      <c r="I128" s="67">
        <v>0</v>
      </c>
      <c r="J128" s="68">
        <v>0</v>
      </c>
      <c r="K128" s="83">
        <v>0</v>
      </c>
      <c r="L128" s="70">
        <v>0</v>
      </c>
      <c r="M128" s="71">
        <v>0</v>
      </c>
      <c r="N128" s="72">
        <v>0</v>
      </c>
      <c r="O128" s="73">
        <v>0</v>
      </c>
      <c r="P128" s="4">
        <v>0</v>
      </c>
      <c r="Q128" s="74">
        <v>0</v>
      </c>
      <c r="R128" s="80">
        <v>2</v>
      </c>
      <c r="S128" s="80">
        <f t="shared" si="4"/>
        <v>0</v>
      </c>
      <c r="T128" s="76">
        <f t="shared" si="5"/>
        <v>0</v>
      </c>
    </row>
    <row r="129" spans="1:20" ht="15" thickBot="1">
      <c r="A129" s="60" t="s">
        <v>677</v>
      </c>
      <c r="B129" s="3" t="s">
        <v>681</v>
      </c>
      <c r="C129" s="61">
        <f t="shared" si="3"/>
        <v>0</v>
      </c>
      <c r="D129" s="62">
        <v>0</v>
      </c>
      <c r="E129" s="63">
        <v>0</v>
      </c>
      <c r="F129" s="64">
        <v>0</v>
      </c>
      <c r="G129" s="65">
        <v>0</v>
      </c>
      <c r="H129" s="66">
        <v>0</v>
      </c>
      <c r="I129" s="67">
        <v>0</v>
      </c>
      <c r="J129" s="68">
        <v>0</v>
      </c>
      <c r="K129" s="69">
        <v>0</v>
      </c>
      <c r="L129" s="70">
        <v>0</v>
      </c>
      <c r="M129" s="71">
        <v>0</v>
      </c>
      <c r="N129" s="72">
        <v>0</v>
      </c>
      <c r="O129" s="73">
        <v>0</v>
      </c>
      <c r="P129" s="4">
        <v>0</v>
      </c>
      <c r="Q129" s="74">
        <v>0</v>
      </c>
      <c r="R129" s="80">
        <v>2</v>
      </c>
      <c r="S129" s="80">
        <f t="shared" si="4"/>
        <v>0</v>
      </c>
      <c r="T129" s="33">
        <f t="shared" si="5"/>
        <v>0</v>
      </c>
    </row>
    <row r="130" spans="1:20" ht="15" thickBot="1">
      <c r="A130" s="60" t="s">
        <v>677</v>
      </c>
      <c r="B130" s="3" t="s">
        <v>682</v>
      </c>
      <c r="C130" s="61">
        <f t="shared" si="3"/>
        <v>0</v>
      </c>
      <c r="D130" s="62">
        <v>0</v>
      </c>
      <c r="E130" s="63">
        <v>0</v>
      </c>
      <c r="F130" s="64">
        <v>0</v>
      </c>
      <c r="G130" s="65">
        <v>0</v>
      </c>
      <c r="H130" s="66">
        <v>0</v>
      </c>
      <c r="I130" s="67">
        <v>0</v>
      </c>
      <c r="J130" s="68">
        <v>0</v>
      </c>
      <c r="K130" s="69">
        <v>0</v>
      </c>
      <c r="L130" s="70">
        <v>0</v>
      </c>
      <c r="M130" s="71">
        <v>0</v>
      </c>
      <c r="N130" s="72">
        <v>0</v>
      </c>
      <c r="O130" s="73">
        <v>0</v>
      </c>
      <c r="P130" s="4">
        <v>0</v>
      </c>
      <c r="Q130" s="74">
        <v>0</v>
      </c>
      <c r="R130" s="80">
        <v>2</v>
      </c>
      <c r="S130" s="80">
        <f t="shared" si="4"/>
        <v>0</v>
      </c>
      <c r="T130" s="33">
        <f t="shared" si="5"/>
        <v>0</v>
      </c>
    </row>
    <row r="131" spans="1:20" ht="15" thickBot="1">
      <c r="A131" s="60" t="s">
        <v>677</v>
      </c>
      <c r="B131" s="3" t="s">
        <v>683</v>
      </c>
      <c r="C131" s="61">
        <f t="shared" si="3"/>
        <v>0</v>
      </c>
      <c r="D131" s="62">
        <v>0</v>
      </c>
      <c r="E131" s="63">
        <v>0</v>
      </c>
      <c r="F131" s="64">
        <v>0</v>
      </c>
      <c r="G131" s="65">
        <v>0</v>
      </c>
      <c r="H131" s="66">
        <v>0</v>
      </c>
      <c r="I131" s="67">
        <v>0</v>
      </c>
      <c r="J131" s="68">
        <v>0</v>
      </c>
      <c r="K131" s="83">
        <v>0</v>
      </c>
      <c r="L131" s="70">
        <v>0</v>
      </c>
      <c r="M131" s="71">
        <v>0</v>
      </c>
      <c r="N131" s="72">
        <v>0</v>
      </c>
      <c r="O131" s="73">
        <v>0</v>
      </c>
      <c r="P131" s="4">
        <v>0</v>
      </c>
      <c r="Q131" s="74">
        <v>0</v>
      </c>
      <c r="R131" s="80">
        <v>2</v>
      </c>
      <c r="S131" s="80">
        <f t="shared" si="4"/>
        <v>0</v>
      </c>
      <c r="T131" s="33">
        <f t="shared" si="5"/>
        <v>0</v>
      </c>
    </row>
    <row r="132" spans="1:20" ht="15" thickBot="1">
      <c r="A132" s="60" t="s">
        <v>677</v>
      </c>
      <c r="B132" s="3" t="s">
        <v>684</v>
      </c>
      <c r="C132" s="61">
        <f aca="true" t="shared" si="6" ref="C132:C195">(1*D132)+(2*E132)+(5*F132)+(10*G132)+(20*H132)+(10*I132)+(20*J132)+(30*K132)+(12*L132)+(15*M132)+(35*N132)+(40*O132)+(10*P132)+S132</f>
        <v>0</v>
      </c>
      <c r="D132" s="62">
        <v>0</v>
      </c>
      <c r="E132" s="63">
        <v>0</v>
      </c>
      <c r="F132" s="64">
        <v>0</v>
      </c>
      <c r="G132" s="65">
        <v>0</v>
      </c>
      <c r="H132" s="66">
        <v>0</v>
      </c>
      <c r="I132" s="67">
        <v>0</v>
      </c>
      <c r="J132" s="68">
        <v>0</v>
      </c>
      <c r="K132" s="69">
        <v>0</v>
      </c>
      <c r="L132" s="70">
        <v>0</v>
      </c>
      <c r="M132" s="71">
        <v>0</v>
      </c>
      <c r="N132" s="72">
        <v>0</v>
      </c>
      <c r="O132" s="73">
        <v>0</v>
      </c>
      <c r="P132" s="4">
        <v>0</v>
      </c>
      <c r="Q132" s="74">
        <v>0</v>
      </c>
      <c r="R132" s="80">
        <v>2</v>
      </c>
      <c r="S132" s="80">
        <f aca="true" t="shared" si="7" ref="S132:S195">Q132*R132</f>
        <v>0</v>
      </c>
      <c r="T132" s="33">
        <f aca="true" t="shared" si="8" ref="T132:T195">SUM(D132:P132)</f>
        <v>0</v>
      </c>
    </row>
    <row r="133" spans="1:20" ht="15" thickBot="1">
      <c r="A133" s="60" t="s">
        <v>677</v>
      </c>
      <c r="B133" s="3" t="s">
        <v>685</v>
      </c>
      <c r="C133" s="61">
        <f t="shared" si="6"/>
        <v>0</v>
      </c>
      <c r="D133" s="62">
        <v>0</v>
      </c>
      <c r="E133" s="63">
        <v>0</v>
      </c>
      <c r="F133" s="64">
        <v>0</v>
      </c>
      <c r="G133" s="65">
        <v>0</v>
      </c>
      <c r="H133" s="66">
        <v>0</v>
      </c>
      <c r="I133" s="67">
        <v>0</v>
      </c>
      <c r="J133" s="68">
        <v>0</v>
      </c>
      <c r="K133" s="69">
        <v>0</v>
      </c>
      <c r="L133" s="70">
        <v>0</v>
      </c>
      <c r="M133" s="71">
        <v>0</v>
      </c>
      <c r="N133" s="72">
        <v>0</v>
      </c>
      <c r="O133" s="73">
        <v>0</v>
      </c>
      <c r="P133" s="4">
        <v>0</v>
      </c>
      <c r="Q133" s="74">
        <v>0</v>
      </c>
      <c r="R133" s="80">
        <v>2</v>
      </c>
      <c r="S133" s="80">
        <f t="shared" si="7"/>
        <v>0</v>
      </c>
      <c r="T133" s="76">
        <f t="shared" si="8"/>
        <v>0</v>
      </c>
    </row>
    <row r="134" spans="1:20" ht="15" thickBot="1">
      <c r="A134" s="60" t="s">
        <v>677</v>
      </c>
      <c r="B134" s="3" t="s">
        <v>686</v>
      </c>
      <c r="C134" s="61">
        <f t="shared" si="6"/>
        <v>0</v>
      </c>
      <c r="D134" s="62">
        <v>0</v>
      </c>
      <c r="E134" s="63">
        <v>0</v>
      </c>
      <c r="F134" s="64">
        <v>0</v>
      </c>
      <c r="G134" s="65">
        <v>0</v>
      </c>
      <c r="H134" s="66">
        <v>0</v>
      </c>
      <c r="I134" s="67">
        <v>0</v>
      </c>
      <c r="J134" s="68">
        <v>0</v>
      </c>
      <c r="K134" s="69">
        <v>0</v>
      </c>
      <c r="L134" s="70">
        <v>0</v>
      </c>
      <c r="M134" s="71">
        <v>0</v>
      </c>
      <c r="N134" s="72">
        <v>0</v>
      </c>
      <c r="O134" s="73">
        <v>0</v>
      </c>
      <c r="P134" s="4">
        <v>0</v>
      </c>
      <c r="Q134" s="74">
        <v>0</v>
      </c>
      <c r="R134" s="80">
        <v>2</v>
      </c>
      <c r="S134" s="80">
        <f t="shared" si="7"/>
        <v>0</v>
      </c>
      <c r="T134" s="33">
        <f t="shared" si="8"/>
        <v>0</v>
      </c>
    </row>
    <row r="135" spans="1:20" ht="15" thickBot="1">
      <c r="A135" s="60" t="s">
        <v>677</v>
      </c>
      <c r="B135" s="3" t="s">
        <v>687</v>
      </c>
      <c r="C135" s="61">
        <f t="shared" si="6"/>
        <v>0</v>
      </c>
      <c r="D135" s="62">
        <v>0</v>
      </c>
      <c r="E135" s="63">
        <v>0</v>
      </c>
      <c r="F135" s="64">
        <v>0</v>
      </c>
      <c r="G135" s="65">
        <v>0</v>
      </c>
      <c r="H135" s="66">
        <v>0</v>
      </c>
      <c r="I135" s="67">
        <v>0</v>
      </c>
      <c r="J135" s="68">
        <v>0</v>
      </c>
      <c r="K135" s="69">
        <v>0</v>
      </c>
      <c r="L135" s="70">
        <v>0</v>
      </c>
      <c r="M135" s="71">
        <v>0</v>
      </c>
      <c r="N135" s="72">
        <v>0</v>
      </c>
      <c r="O135" s="73">
        <v>0</v>
      </c>
      <c r="P135" s="4">
        <v>0</v>
      </c>
      <c r="Q135" s="74">
        <v>0</v>
      </c>
      <c r="R135" s="80">
        <v>2</v>
      </c>
      <c r="S135" s="80">
        <f t="shared" si="7"/>
        <v>0</v>
      </c>
      <c r="T135" s="76">
        <f t="shared" si="8"/>
        <v>0</v>
      </c>
    </row>
    <row r="136" spans="1:20" ht="15" thickBot="1">
      <c r="A136" s="60" t="s">
        <v>677</v>
      </c>
      <c r="B136" s="3" t="s">
        <v>503</v>
      </c>
      <c r="C136" s="61">
        <f t="shared" si="6"/>
        <v>0</v>
      </c>
      <c r="D136" s="62">
        <v>0</v>
      </c>
      <c r="E136" s="63">
        <v>0</v>
      </c>
      <c r="F136" s="64">
        <v>0</v>
      </c>
      <c r="G136" s="65">
        <v>0</v>
      </c>
      <c r="H136" s="66">
        <v>0</v>
      </c>
      <c r="I136" s="67">
        <v>0</v>
      </c>
      <c r="J136" s="68">
        <v>0</v>
      </c>
      <c r="K136" s="83">
        <v>0</v>
      </c>
      <c r="L136" s="70">
        <v>0</v>
      </c>
      <c r="M136" s="71">
        <v>0</v>
      </c>
      <c r="N136" s="72">
        <v>0</v>
      </c>
      <c r="O136" s="73">
        <v>0</v>
      </c>
      <c r="P136" s="4">
        <v>0</v>
      </c>
      <c r="Q136" s="74">
        <v>0</v>
      </c>
      <c r="R136" s="80">
        <v>2</v>
      </c>
      <c r="S136" s="80">
        <f t="shared" si="7"/>
        <v>0</v>
      </c>
      <c r="T136" s="33">
        <f t="shared" si="8"/>
        <v>0</v>
      </c>
    </row>
    <row r="137" spans="1:20" ht="15" thickBot="1">
      <c r="A137" s="60" t="s">
        <v>677</v>
      </c>
      <c r="B137" s="3" t="s">
        <v>688</v>
      </c>
      <c r="C137" s="61">
        <f t="shared" si="6"/>
        <v>0</v>
      </c>
      <c r="D137" s="62">
        <v>0</v>
      </c>
      <c r="E137" s="63">
        <v>0</v>
      </c>
      <c r="F137" s="64">
        <v>0</v>
      </c>
      <c r="G137" s="65">
        <v>0</v>
      </c>
      <c r="H137" s="66">
        <v>0</v>
      </c>
      <c r="I137" s="67">
        <v>0</v>
      </c>
      <c r="J137" s="68">
        <v>0</v>
      </c>
      <c r="K137" s="69">
        <v>0</v>
      </c>
      <c r="L137" s="70">
        <v>0</v>
      </c>
      <c r="M137" s="71">
        <v>0</v>
      </c>
      <c r="N137" s="72">
        <v>0</v>
      </c>
      <c r="O137" s="73">
        <v>0</v>
      </c>
      <c r="P137" s="4">
        <v>0</v>
      </c>
      <c r="Q137" s="74">
        <v>0</v>
      </c>
      <c r="R137" s="80">
        <v>2</v>
      </c>
      <c r="S137" s="80">
        <f t="shared" si="7"/>
        <v>0</v>
      </c>
      <c r="T137" s="76">
        <f t="shared" si="8"/>
        <v>0</v>
      </c>
    </row>
    <row r="138" spans="1:20" ht="15" thickBot="1">
      <c r="A138" s="60" t="s">
        <v>677</v>
      </c>
      <c r="B138" s="3" t="s">
        <v>689</v>
      </c>
      <c r="C138" s="61">
        <f t="shared" si="6"/>
        <v>0</v>
      </c>
      <c r="D138" s="62">
        <v>0</v>
      </c>
      <c r="E138" s="63">
        <v>0</v>
      </c>
      <c r="F138" s="64">
        <v>0</v>
      </c>
      <c r="G138" s="65">
        <v>0</v>
      </c>
      <c r="H138" s="66">
        <v>0</v>
      </c>
      <c r="I138" s="67">
        <v>0</v>
      </c>
      <c r="J138" s="68">
        <v>0</v>
      </c>
      <c r="K138" s="69">
        <v>0</v>
      </c>
      <c r="L138" s="70">
        <v>0</v>
      </c>
      <c r="M138" s="71">
        <v>0</v>
      </c>
      <c r="N138" s="72">
        <v>0</v>
      </c>
      <c r="O138" s="73">
        <v>0</v>
      </c>
      <c r="P138" s="4">
        <v>0</v>
      </c>
      <c r="Q138" s="74">
        <v>0</v>
      </c>
      <c r="R138" s="80">
        <v>2</v>
      </c>
      <c r="S138" s="80">
        <f t="shared" si="7"/>
        <v>0</v>
      </c>
      <c r="T138" s="33">
        <f t="shared" si="8"/>
        <v>0</v>
      </c>
    </row>
    <row r="139" spans="1:20" ht="15" thickBot="1">
      <c r="A139" s="60" t="s">
        <v>677</v>
      </c>
      <c r="B139" s="3" t="s">
        <v>690</v>
      </c>
      <c r="C139" s="61">
        <f t="shared" si="6"/>
        <v>0</v>
      </c>
      <c r="D139" s="62">
        <v>0</v>
      </c>
      <c r="E139" s="63">
        <v>0</v>
      </c>
      <c r="F139" s="64">
        <v>0</v>
      </c>
      <c r="G139" s="65">
        <v>0</v>
      </c>
      <c r="H139" s="66">
        <v>0</v>
      </c>
      <c r="I139" s="67">
        <v>0</v>
      </c>
      <c r="J139" s="68">
        <v>0</v>
      </c>
      <c r="K139" s="83">
        <v>0</v>
      </c>
      <c r="L139" s="70">
        <v>0</v>
      </c>
      <c r="M139" s="71">
        <v>0</v>
      </c>
      <c r="N139" s="72">
        <v>0</v>
      </c>
      <c r="O139" s="73">
        <v>0</v>
      </c>
      <c r="P139" s="4">
        <v>0</v>
      </c>
      <c r="Q139" s="74">
        <v>0</v>
      </c>
      <c r="R139" s="80">
        <v>2</v>
      </c>
      <c r="S139" s="80">
        <f t="shared" si="7"/>
        <v>0</v>
      </c>
      <c r="T139" s="33">
        <f t="shared" si="8"/>
        <v>0</v>
      </c>
    </row>
    <row r="140" spans="1:20" ht="15" thickBot="1">
      <c r="A140" s="60" t="s">
        <v>677</v>
      </c>
      <c r="B140" s="3" t="s">
        <v>691</v>
      </c>
      <c r="C140" s="61">
        <f t="shared" si="6"/>
        <v>0</v>
      </c>
      <c r="D140" s="62">
        <v>0</v>
      </c>
      <c r="E140" s="63">
        <v>0</v>
      </c>
      <c r="F140" s="64">
        <v>0</v>
      </c>
      <c r="G140" s="65">
        <v>0</v>
      </c>
      <c r="H140" s="66">
        <v>0</v>
      </c>
      <c r="I140" s="67">
        <v>0</v>
      </c>
      <c r="J140" s="68">
        <v>0</v>
      </c>
      <c r="K140" s="69">
        <v>0</v>
      </c>
      <c r="L140" s="70">
        <v>0</v>
      </c>
      <c r="M140" s="71">
        <v>0</v>
      </c>
      <c r="N140" s="72">
        <v>0</v>
      </c>
      <c r="O140" s="73">
        <v>0</v>
      </c>
      <c r="P140" s="4">
        <v>0</v>
      </c>
      <c r="Q140" s="74">
        <v>0</v>
      </c>
      <c r="R140" s="80">
        <v>2</v>
      </c>
      <c r="S140" s="80">
        <f t="shared" si="7"/>
        <v>0</v>
      </c>
      <c r="T140" s="33">
        <f t="shared" si="8"/>
        <v>0</v>
      </c>
    </row>
    <row r="141" spans="1:20" ht="15" thickBot="1">
      <c r="A141" s="60" t="s">
        <v>677</v>
      </c>
      <c r="B141" s="3" t="s">
        <v>692</v>
      </c>
      <c r="C141" s="61">
        <f t="shared" si="6"/>
        <v>0</v>
      </c>
      <c r="D141" s="62">
        <v>0</v>
      </c>
      <c r="E141" s="63">
        <v>0</v>
      </c>
      <c r="F141" s="64">
        <v>0</v>
      </c>
      <c r="G141" s="65">
        <v>0</v>
      </c>
      <c r="H141" s="66">
        <v>0</v>
      </c>
      <c r="I141" s="67">
        <v>0</v>
      </c>
      <c r="J141" s="68">
        <v>0</v>
      </c>
      <c r="K141" s="69">
        <v>0</v>
      </c>
      <c r="L141" s="70">
        <v>0</v>
      </c>
      <c r="M141" s="71">
        <v>0</v>
      </c>
      <c r="N141" s="72">
        <v>0</v>
      </c>
      <c r="O141" s="73">
        <v>0</v>
      </c>
      <c r="P141" s="4">
        <v>0</v>
      </c>
      <c r="Q141" s="74">
        <v>0</v>
      </c>
      <c r="R141" s="80">
        <v>2</v>
      </c>
      <c r="S141" s="80">
        <f t="shared" si="7"/>
        <v>0</v>
      </c>
      <c r="T141" s="33">
        <f t="shared" si="8"/>
        <v>0</v>
      </c>
    </row>
    <row r="142" spans="1:20" ht="15" thickBot="1">
      <c r="A142" s="60" t="s">
        <v>677</v>
      </c>
      <c r="B142" s="3" t="s">
        <v>693</v>
      </c>
      <c r="C142" s="61">
        <f t="shared" si="6"/>
        <v>0</v>
      </c>
      <c r="D142" s="62">
        <v>0</v>
      </c>
      <c r="E142" s="63">
        <v>0</v>
      </c>
      <c r="F142" s="64">
        <v>0</v>
      </c>
      <c r="G142" s="65">
        <v>0</v>
      </c>
      <c r="H142" s="66">
        <v>0</v>
      </c>
      <c r="I142" s="67">
        <v>0</v>
      </c>
      <c r="J142" s="68">
        <v>0</v>
      </c>
      <c r="K142" s="83">
        <v>0</v>
      </c>
      <c r="L142" s="70">
        <v>0</v>
      </c>
      <c r="M142" s="71">
        <v>0</v>
      </c>
      <c r="N142" s="72">
        <v>0</v>
      </c>
      <c r="O142" s="73">
        <v>0</v>
      </c>
      <c r="P142" s="4">
        <v>0</v>
      </c>
      <c r="Q142" s="74">
        <v>0</v>
      </c>
      <c r="R142" s="80">
        <v>2</v>
      </c>
      <c r="S142" s="80">
        <f t="shared" si="7"/>
        <v>0</v>
      </c>
      <c r="T142" s="33">
        <f t="shared" si="8"/>
        <v>0</v>
      </c>
    </row>
    <row r="143" spans="1:20" ht="15" thickBot="1">
      <c r="A143" s="60" t="s">
        <v>677</v>
      </c>
      <c r="B143" s="3" t="s">
        <v>694</v>
      </c>
      <c r="C143" s="61">
        <f t="shared" si="6"/>
        <v>0</v>
      </c>
      <c r="D143" s="62">
        <v>0</v>
      </c>
      <c r="E143" s="63">
        <v>0</v>
      </c>
      <c r="F143" s="64">
        <v>0</v>
      </c>
      <c r="G143" s="65">
        <v>0</v>
      </c>
      <c r="H143" s="66">
        <v>0</v>
      </c>
      <c r="I143" s="67">
        <v>0</v>
      </c>
      <c r="J143" s="68">
        <v>0</v>
      </c>
      <c r="K143" s="83">
        <v>0</v>
      </c>
      <c r="L143" s="70">
        <v>0</v>
      </c>
      <c r="M143" s="71">
        <v>0</v>
      </c>
      <c r="N143" s="72">
        <v>0</v>
      </c>
      <c r="O143" s="73">
        <v>0</v>
      </c>
      <c r="P143" s="4">
        <v>0</v>
      </c>
      <c r="Q143" s="74">
        <v>0</v>
      </c>
      <c r="R143" s="80">
        <v>2</v>
      </c>
      <c r="S143" s="80">
        <f t="shared" si="7"/>
        <v>0</v>
      </c>
      <c r="T143" s="76">
        <f t="shared" si="8"/>
        <v>0</v>
      </c>
    </row>
    <row r="144" spans="1:20" ht="15" thickBot="1">
      <c r="A144" s="60" t="s">
        <v>677</v>
      </c>
      <c r="B144" s="3" t="s">
        <v>695</v>
      </c>
      <c r="C144" s="61">
        <f t="shared" si="6"/>
        <v>0</v>
      </c>
      <c r="D144" s="62">
        <v>0</v>
      </c>
      <c r="E144" s="63">
        <v>0</v>
      </c>
      <c r="F144" s="64">
        <v>0</v>
      </c>
      <c r="G144" s="65">
        <v>0</v>
      </c>
      <c r="H144" s="66">
        <v>0</v>
      </c>
      <c r="I144" s="67">
        <v>0</v>
      </c>
      <c r="J144" s="68">
        <v>0</v>
      </c>
      <c r="K144" s="69">
        <v>0</v>
      </c>
      <c r="L144" s="70">
        <v>0</v>
      </c>
      <c r="M144" s="71">
        <v>0</v>
      </c>
      <c r="N144" s="72">
        <v>0</v>
      </c>
      <c r="O144" s="73">
        <v>0</v>
      </c>
      <c r="P144" s="4">
        <v>0</v>
      </c>
      <c r="Q144" s="74">
        <v>0</v>
      </c>
      <c r="R144" s="80">
        <v>2</v>
      </c>
      <c r="S144" s="80">
        <f t="shared" si="7"/>
        <v>0</v>
      </c>
      <c r="T144" s="76">
        <f t="shared" si="8"/>
        <v>0</v>
      </c>
    </row>
    <row r="145" spans="1:20" ht="15" thickBot="1">
      <c r="A145" s="60" t="s">
        <v>677</v>
      </c>
      <c r="B145" s="3" t="s">
        <v>696</v>
      </c>
      <c r="C145" s="61">
        <f t="shared" si="6"/>
        <v>0</v>
      </c>
      <c r="D145" s="62">
        <v>0</v>
      </c>
      <c r="E145" s="63">
        <v>0</v>
      </c>
      <c r="F145" s="64">
        <v>0</v>
      </c>
      <c r="G145" s="65">
        <v>0</v>
      </c>
      <c r="H145" s="66">
        <v>0</v>
      </c>
      <c r="I145" s="67">
        <v>0</v>
      </c>
      <c r="J145" s="68">
        <v>0</v>
      </c>
      <c r="K145" s="69">
        <v>0</v>
      </c>
      <c r="L145" s="70">
        <v>0</v>
      </c>
      <c r="M145" s="71">
        <v>0</v>
      </c>
      <c r="N145" s="72">
        <v>0</v>
      </c>
      <c r="O145" s="73">
        <v>0</v>
      </c>
      <c r="P145" s="4">
        <v>0</v>
      </c>
      <c r="Q145" s="74">
        <v>0</v>
      </c>
      <c r="R145" s="80">
        <v>2</v>
      </c>
      <c r="S145" s="80">
        <f t="shared" si="7"/>
        <v>0</v>
      </c>
      <c r="T145" s="76">
        <f t="shared" si="8"/>
        <v>0</v>
      </c>
    </row>
    <row r="146" spans="1:20" ht="15" thickBot="1">
      <c r="A146" s="60" t="s">
        <v>697</v>
      </c>
      <c r="B146" s="3" t="s">
        <v>698</v>
      </c>
      <c r="C146" s="61">
        <f t="shared" si="6"/>
        <v>0</v>
      </c>
      <c r="D146" s="62">
        <v>0</v>
      </c>
      <c r="E146" s="63">
        <v>0</v>
      </c>
      <c r="F146" s="64">
        <v>0</v>
      </c>
      <c r="G146" s="65">
        <v>0</v>
      </c>
      <c r="H146" s="66">
        <v>0</v>
      </c>
      <c r="I146" s="67">
        <v>0</v>
      </c>
      <c r="J146" s="68">
        <v>0</v>
      </c>
      <c r="K146" s="69">
        <v>0</v>
      </c>
      <c r="L146" s="70">
        <v>0</v>
      </c>
      <c r="M146" s="71">
        <v>0</v>
      </c>
      <c r="N146" s="72">
        <v>0</v>
      </c>
      <c r="O146" s="73">
        <v>0</v>
      </c>
      <c r="P146" s="4">
        <v>0</v>
      </c>
      <c r="Q146" s="74">
        <v>0</v>
      </c>
      <c r="R146" s="80">
        <v>2</v>
      </c>
      <c r="S146" s="80">
        <f t="shared" si="7"/>
        <v>0</v>
      </c>
      <c r="T146" s="76">
        <f t="shared" si="8"/>
        <v>0</v>
      </c>
    </row>
    <row r="147" spans="1:20" ht="15" thickBot="1">
      <c r="A147" s="60" t="s">
        <v>697</v>
      </c>
      <c r="B147" s="3" t="s">
        <v>699</v>
      </c>
      <c r="C147" s="61">
        <f t="shared" si="6"/>
        <v>0</v>
      </c>
      <c r="D147" s="62">
        <v>0</v>
      </c>
      <c r="E147" s="63">
        <v>0</v>
      </c>
      <c r="F147" s="64">
        <v>0</v>
      </c>
      <c r="G147" s="65">
        <v>0</v>
      </c>
      <c r="H147" s="66">
        <v>0</v>
      </c>
      <c r="I147" s="67">
        <v>0</v>
      </c>
      <c r="J147" s="68">
        <v>0</v>
      </c>
      <c r="K147" s="83">
        <v>0</v>
      </c>
      <c r="L147" s="70">
        <v>0</v>
      </c>
      <c r="M147" s="71">
        <v>0</v>
      </c>
      <c r="N147" s="72">
        <v>0</v>
      </c>
      <c r="O147" s="73">
        <v>0</v>
      </c>
      <c r="P147" s="4">
        <v>0</v>
      </c>
      <c r="Q147" s="74">
        <v>0</v>
      </c>
      <c r="R147" s="80">
        <v>2</v>
      </c>
      <c r="S147" s="80">
        <f t="shared" si="7"/>
        <v>0</v>
      </c>
      <c r="T147" s="76">
        <f t="shared" si="8"/>
        <v>0</v>
      </c>
    </row>
    <row r="148" spans="1:20" ht="15" thickBot="1">
      <c r="A148" s="60" t="s">
        <v>700</v>
      </c>
      <c r="B148" s="3" t="s">
        <v>701</v>
      </c>
      <c r="C148" s="61">
        <f t="shared" si="6"/>
        <v>0</v>
      </c>
      <c r="D148" s="62">
        <v>0</v>
      </c>
      <c r="E148" s="63">
        <v>0</v>
      </c>
      <c r="F148" s="64">
        <v>0</v>
      </c>
      <c r="G148" s="65">
        <v>0</v>
      </c>
      <c r="H148" s="66">
        <v>0</v>
      </c>
      <c r="I148" s="67">
        <v>0</v>
      </c>
      <c r="J148" s="68">
        <v>0</v>
      </c>
      <c r="K148" s="69">
        <v>0</v>
      </c>
      <c r="L148" s="70">
        <v>0</v>
      </c>
      <c r="M148" s="71">
        <v>0</v>
      </c>
      <c r="N148" s="72">
        <v>0</v>
      </c>
      <c r="O148" s="73">
        <v>0</v>
      </c>
      <c r="P148" s="4">
        <v>0</v>
      </c>
      <c r="Q148" s="74">
        <v>0</v>
      </c>
      <c r="R148" s="80">
        <v>2</v>
      </c>
      <c r="S148" s="80">
        <f t="shared" si="7"/>
        <v>0</v>
      </c>
      <c r="T148" s="76">
        <f t="shared" si="8"/>
        <v>0</v>
      </c>
    </row>
    <row r="149" spans="1:20" ht="15" thickBot="1">
      <c r="A149" s="60" t="s">
        <v>700</v>
      </c>
      <c r="B149" s="3" t="s">
        <v>702</v>
      </c>
      <c r="C149" s="61">
        <f t="shared" si="6"/>
        <v>0</v>
      </c>
      <c r="D149" s="62">
        <v>0</v>
      </c>
      <c r="E149" s="63">
        <v>0</v>
      </c>
      <c r="F149" s="64">
        <v>0</v>
      </c>
      <c r="G149" s="65">
        <v>0</v>
      </c>
      <c r="H149" s="66">
        <v>0</v>
      </c>
      <c r="I149" s="67">
        <v>0</v>
      </c>
      <c r="J149" s="68">
        <v>0</v>
      </c>
      <c r="K149" s="83">
        <v>0</v>
      </c>
      <c r="L149" s="70">
        <v>0</v>
      </c>
      <c r="M149" s="71">
        <v>0</v>
      </c>
      <c r="N149" s="72">
        <v>0</v>
      </c>
      <c r="O149" s="73">
        <v>0</v>
      </c>
      <c r="P149" s="4">
        <v>0</v>
      </c>
      <c r="Q149" s="74">
        <v>0</v>
      </c>
      <c r="R149" s="80">
        <v>2</v>
      </c>
      <c r="S149" s="80">
        <f t="shared" si="7"/>
        <v>0</v>
      </c>
      <c r="T149" s="76">
        <f t="shared" si="8"/>
        <v>0</v>
      </c>
    </row>
    <row r="150" spans="1:20" ht="15" thickBot="1">
      <c r="A150" s="60" t="s">
        <v>700</v>
      </c>
      <c r="B150" s="3" t="s">
        <v>703</v>
      </c>
      <c r="C150" s="61">
        <f t="shared" si="6"/>
        <v>0</v>
      </c>
      <c r="D150" s="62">
        <v>0</v>
      </c>
      <c r="E150" s="63">
        <v>0</v>
      </c>
      <c r="F150" s="64">
        <v>0</v>
      </c>
      <c r="G150" s="65">
        <v>0</v>
      </c>
      <c r="H150" s="66">
        <v>0</v>
      </c>
      <c r="I150" s="67">
        <v>0</v>
      </c>
      <c r="J150" s="68">
        <v>0</v>
      </c>
      <c r="K150" s="83">
        <v>0</v>
      </c>
      <c r="L150" s="70">
        <v>0</v>
      </c>
      <c r="M150" s="71">
        <v>0</v>
      </c>
      <c r="N150" s="72">
        <v>0</v>
      </c>
      <c r="O150" s="73">
        <v>0</v>
      </c>
      <c r="P150" s="4">
        <v>0</v>
      </c>
      <c r="Q150" s="74">
        <v>0</v>
      </c>
      <c r="R150" s="80">
        <v>2</v>
      </c>
      <c r="S150" s="80">
        <f t="shared" si="7"/>
        <v>0</v>
      </c>
      <c r="T150" s="33">
        <f t="shared" si="8"/>
        <v>0</v>
      </c>
    </row>
    <row r="151" spans="1:20" ht="15" thickBot="1">
      <c r="A151" s="60" t="s">
        <v>700</v>
      </c>
      <c r="B151" s="3" t="s">
        <v>704</v>
      </c>
      <c r="C151" s="61">
        <f t="shared" si="6"/>
        <v>0</v>
      </c>
      <c r="D151" s="62">
        <v>0</v>
      </c>
      <c r="E151" s="63">
        <v>0</v>
      </c>
      <c r="F151" s="64">
        <v>0</v>
      </c>
      <c r="G151" s="65">
        <v>0</v>
      </c>
      <c r="H151" s="66">
        <v>0</v>
      </c>
      <c r="I151" s="67">
        <v>0</v>
      </c>
      <c r="J151" s="68">
        <v>0</v>
      </c>
      <c r="K151" s="83">
        <v>0</v>
      </c>
      <c r="L151" s="70">
        <v>0</v>
      </c>
      <c r="M151" s="71">
        <v>0</v>
      </c>
      <c r="N151" s="72">
        <v>0</v>
      </c>
      <c r="O151" s="73">
        <v>0</v>
      </c>
      <c r="P151" s="4">
        <v>0</v>
      </c>
      <c r="Q151" s="74">
        <v>0</v>
      </c>
      <c r="R151" s="80">
        <v>2</v>
      </c>
      <c r="S151" s="80">
        <f t="shared" si="7"/>
        <v>0</v>
      </c>
      <c r="T151" s="76">
        <f t="shared" si="8"/>
        <v>0</v>
      </c>
    </row>
    <row r="152" spans="1:20" ht="15" thickBot="1">
      <c r="A152" s="60" t="s">
        <v>700</v>
      </c>
      <c r="B152" s="3" t="s">
        <v>705</v>
      </c>
      <c r="C152" s="61">
        <f t="shared" si="6"/>
        <v>0</v>
      </c>
      <c r="D152" s="62">
        <v>0</v>
      </c>
      <c r="E152" s="63">
        <v>0</v>
      </c>
      <c r="F152" s="64">
        <v>0</v>
      </c>
      <c r="G152" s="65">
        <v>0</v>
      </c>
      <c r="H152" s="66">
        <v>0</v>
      </c>
      <c r="I152" s="67">
        <v>0</v>
      </c>
      <c r="J152" s="68">
        <v>0</v>
      </c>
      <c r="K152" s="83">
        <v>0</v>
      </c>
      <c r="L152" s="70">
        <v>0</v>
      </c>
      <c r="M152" s="71">
        <v>0</v>
      </c>
      <c r="N152" s="72">
        <v>0</v>
      </c>
      <c r="O152" s="73">
        <v>0</v>
      </c>
      <c r="P152" s="4">
        <v>0</v>
      </c>
      <c r="Q152" s="74">
        <v>0</v>
      </c>
      <c r="R152" s="80">
        <v>2</v>
      </c>
      <c r="S152" s="80">
        <f t="shared" si="7"/>
        <v>0</v>
      </c>
      <c r="T152" s="33">
        <f t="shared" si="8"/>
        <v>0</v>
      </c>
    </row>
    <row r="153" spans="1:20" ht="15" thickBot="1">
      <c r="A153" s="60" t="s">
        <v>700</v>
      </c>
      <c r="B153" s="3" t="s">
        <v>706</v>
      </c>
      <c r="C153" s="61">
        <f t="shared" si="6"/>
        <v>0</v>
      </c>
      <c r="D153" s="62">
        <v>0</v>
      </c>
      <c r="E153" s="63">
        <v>0</v>
      </c>
      <c r="F153" s="64">
        <v>0</v>
      </c>
      <c r="G153" s="65">
        <v>0</v>
      </c>
      <c r="H153" s="66">
        <v>0</v>
      </c>
      <c r="I153" s="67">
        <v>0</v>
      </c>
      <c r="J153" s="68">
        <v>0</v>
      </c>
      <c r="K153" s="69">
        <v>0</v>
      </c>
      <c r="L153" s="70">
        <v>0</v>
      </c>
      <c r="M153" s="71">
        <v>0</v>
      </c>
      <c r="N153" s="72">
        <v>0</v>
      </c>
      <c r="O153" s="73">
        <v>0</v>
      </c>
      <c r="P153" s="4">
        <v>0</v>
      </c>
      <c r="Q153" s="74">
        <v>0</v>
      </c>
      <c r="R153" s="80">
        <v>2</v>
      </c>
      <c r="S153" s="80">
        <f t="shared" si="7"/>
        <v>0</v>
      </c>
      <c r="T153" s="33">
        <f t="shared" si="8"/>
        <v>0</v>
      </c>
    </row>
    <row r="154" spans="1:20" ht="15" thickBot="1">
      <c r="A154" s="60" t="s">
        <v>700</v>
      </c>
      <c r="B154" s="3" t="s">
        <v>707</v>
      </c>
      <c r="C154" s="61">
        <f t="shared" si="6"/>
        <v>0</v>
      </c>
      <c r="D154" s="62">
        <v>0</v>
      </c>
      <c r="E154" s="63">
        <v>0</v>
      </c>
      <c r="F154" s="64">
        <v>0</v>
      </c>
      <c r="G154" s="65">
        <v>0</v>
      </c>
      <c r="H154" s="66">
        <v>0</v>
      </c>
      <c r="I154" s="67">
        <v>0</v>
      </c>
      <c r="J154" s="68">
        <v>0</v>
      </c>
      <c r="K154" s="69">
        <v>0</v>
      </c>
      <c r="L154" s="70">
        <v>0</v>
      </c>
      <c r="M154" s="71">
        <v>0</v>
      </c>
      <c r="N154" s="72">
        <v>0</v>
      </c>
      <c r="O154" s="73">
        <v>0</v>
      </c>
      <c r="P154" s="4">
        <v>0</v>
      </c>
      <c r="Q154" s="74">
        <v>0</v>
      </c>
      <c r="R154" s="80">
        <v>2</v>
      </c>
      <c r="S154" s="80">
        <f t="shared" si="7"/>
        <v>0</v>
      </c>
      <c r="T154" s="76">
        <f t="shared" si="8"/>
        <v>0</v>
      </c>
    </row>
    <row r="155" spans="1:20" ht="15" thickBot="1">
      <c r="A155" s="60" t="s">
        <v>700</v>
      </c>
      <c r="B155" s="3" t="s">
        <v>708</v>
      </c>
      <c r="C155" s="61">
        <f t="shared" si="6"/>
        <v>0</v>
      </c>
      <c r="D155" s="62">
        <v>0</v>
      </c>
      <c r="E155" s="63">
        <v>0</v>
      </c>
      <c r="F155" s="64">
        <v>0</v>
      </c>
      <c r="G155" s="65">
        <v>0</v>
      </c>
      <c r="H155" s="66">
        <v>0</v>
      </c>
      <c r="I155" s="67">
        <v>0</v>
      </c>
      <c r="J155" s="68">
        <v>0</v>
      </c>
      <c r="K155" s="69">
        <v>0</v>
      </c>
      <c r="L155" s="70">
        <v>0</v>
      </c>
      <c r="M155" s="71">
        <v>0</v>
      </c>
      <c r="N155" s="72">
        <v>0</v>
      </c>
      <c r="O155" s="73">
        <v>0</v>
      </c>
      <c r="P155" s="4">
        <v>0</v>
      </c>
      <c r="Q155" s="74">
        <v>0</v>
      </c>
      <c r="R155" s="80">
        <v>2</v>
      </c>
      <c r="S155" s="80">
        <f t="shared" si="7"/>
        <v>0</v>
      </c>
      <c r="T155" s="76">
        <f t="shared" si="8"/>
        <v>0</v>
      </c>
    </row>
    <row r="156" spans="1:20" ht="15" thickBot="1">
      <c r="A156" s="60" t="s">
        <v>700</v>
      </c>
      <c r="B156" s="3" t="s">
        <v>709</v>
      </c>
      <c r="C156" s="61">
        <f t="shared" si="6"/>
        <v>0</v>
      </c>
      <c r="D156" s="62">
        <v>0</v>
      </c>
      <c r="E156" s="63">
        <v>0</v>
      </c>
      <c r="F156" s="64">
        <v>0</v>
      </c>
      <c r="G156" s="65">
        <v>0</v>
      </c>
      <c r="H156" s="66">
        <v>0</v>
      </c>
      <c r="I156" s="67">
        <v>0</v>
      </c>
      <c r="J156" s="68">
        <v>0</v>
      </c>
      <c r="K156" s="69">
        <v>0</v>
      </c>
      <c r="L156" s="70">
        <v>0</v>
      </c>
      <c r="M156" s="71">
        <v>0</v>
      </c>
      <c r="N156" s="72">
        <v>0</v>
      </c>
      <c r="O156" s="73">
        <v>0</v>
      </c>
      <c r="P156" s="4">
        <v>0</v>
      </c>
      <c r="Q156" s="74">
        <v>0</v>
      </c>
      <c r="R156" s="80">
        <v>2</v>
      </c>
      <c r="S156" s="80">
        <f t="shared" si="7"/>
        <v>0</v>
      </c>
      <c r="T156" s="33">
        <f t="shared" si="8"/>
        <v>0</v>
      </c>
    </row>
    <row r="157" spans="1:20" ht="15" thickBot="1">
      <c r="A157" s="60" t="s">
        <v>700</v>
      </c>
      <c r="B157" s="3" t="s">
        <v>710</v>
      </c>
      <c r="C157" s="61">
        <f t="shared" si="6"/>
        <v>0</v>
      </c>
      <c r="D157" s="62">
        <v>0</v>
      </c>
      <c r="E157" s="63">
        <v>0</v>
      </c>
      <c r="F157" s="64">
        <v>0</v>
      </c>
      <c r="G157" s="65">
        <v>0</v>
      </c>
      <c r="H157" s="66">
        <v>0</v>
      </c>
      <c r="I157" s="67">
        <v>0</v>
      </c>
      <c r="J157" s="68">
        <v>0</v>
      </c>
      <c r="K157" s="69">
        <v>0</v>
      </c>
      <c r="L157" s="70">
        <v>0</v>
      </c>
      <c r="M157" s="71">
        <v>0</v>
      </c>
      <c r="N157" s="72">
        <v>0</v>
      </c>
      <c r="O157" s="73">
        <v>0</v>
      </c>
      <c r="P157" s="4">
        <v>0</v>
      </c>
      <c r="Q157" s="74">
        <v>0</v>
      </c>
      <c r="R157" s="75">
        <v>2</v>
      </c>
      <c r="S157" s="75">
        <f t="shared" si="7"/>
        <v>0</v>
      </c>
      <c r="T157" s="33">
        <f t="shared" si="8"/>
        <v>0</v>
      </c>
    </row>
    <row r="158" spans="1:20" ht="15" thickBot="1">
      <c r="A158" s="60" t="s">
        <v>700</v>
      </c>
      <c r="B158" s="3" t="s">
        <v>711</v>
      </c>
      <c r="C158" s="61">
        <f t="shared" si="6"/>
        <v>0</v>
      </c>
      <c r="D158" s="62">
        <v>0</v>
      </c>
      <c r="E158" s="63">
        <v>0</v>
      </c>
      <c r="F158" s="64">
        <v>0</v>
      </c>
      <c r="G158" s="65">
        <v>0</v>
      </c>
      <c r="H158" s="66">
        <v>0</v>
      </c>
      <c r="I158" s="67">
        <v>0</v>
      </c>
      <c r="J158" s="68">
        <v>0</v>
      </c>
      <c r="K158" s="83">
        <v>0</v>
      </c>
      <c r="L158" s="70">
        <v>0</v>
      </c>
      <c r="M158" s="71">
        <v>0</v>
      </c>
      <c r="N158" s="72">
        <v>0</v>
      </c>
      <c r="O158" s="73">
        <v>0</v>
      </c>
      <c r="P158" s="4">
        <v>0</v>
      </c>
      <c r="Q158" s="74">
        <v>0</v>
      </c>
      <c r="R158" s="80">
        <v>2</v>
      </c>
      <c r="S158" s="80">
        <f t="shared" si="7"/>
        <v>0</v>
      </c>
      <c r="T158" s="33">
        <f t="shared" si="8"/>
        <v>0</v>
      </c>
    </row>
    <row r="159" spans="1:20" ht="15" thickBot="1">
      <c r="A159" s="60" t="s">
        <v>700</v>
      </c>
      <c r="B159" s="3" t="s">
        <v>712</v>
      </c>
      <c r="C159" s="61">
        <f t="shared" si="6"/>
        <v>0</v>
      </c>
      <c r="D159" s="62">
        <v>0</v>
      </c>
      <c r="E159" s="63">
        <v>0</v>
      </c>
      <c r="F159" s="64">
        <v>0</v>
      </c>
      <c r="G159" s="65">
        <v>0</v>
      </c>
      <c r="H159" s="66">
        <v>0</v>
      </c>
      <c r="I159" s="67">
        <v>0</v>
      </c>
      <c r="J159" s="68">
        <v>0</v>
      </c>
      <c r="K159" s="83">
        <v>0</v>
      </c>
      <c r="L159" s="70">
        <v>0</v>
      </c>
      <c r="M159" s="71">
        <v>0</v>
      </c>
      <c r="N159" s="72">
        <v>0</v>
      </c>
      <c r="O159" s="73">
        <v>0</v>
      </c>
      <c r="P159" s="4">
        <v>0</v>
      </c>
      <c r="Q159" s="74">
        <v>0</v>
      </c>
      <c r="R159" s="80">
        <v>2</v>
      </c>
      <c r="S159" s="80">
        <f t="shared" si="7"/>
        <v>0</v>
      </c>
      <c r="T159" s="76">
        <f t="shared" si="8"/>
        <v>0</v>
      </c>
    </row>
    <row r="160" spans="1:20" ht="15" thickBot="1">
      <c r="A160" s="60" t="s">
        <v>700</v>
      </c>
      <c r="B160" s="3" t="s">
        <v>713</v>
      </c>
      <c r="C160" s="61">
        <f t="shared" si="6"/>
        <v>0</v>
      </c>
      <c r="D160" s="62">
        <v>0</v>
      </c>
      <c r="E160" s="63">
        <v>0</v>
      </c>
      <c r="F160" s="64">
        <v>0</v>
      </c>
      <c r="G160" s="65">
        <v>0</v>
      </c>
      <c r="H160" s="66">
        <v>0</v>
      </c>
      <c r="I160" s="67">
        <v>0</v>
      </c>
      <c r="J160" s="68">
        <v>0</v>
      </c>
      <c r="K160" s="69">
        <v>0</v>
      </c>
      <c r="L160" s="70">
        <v>0</v>
      </c>
      <c r="M160" s="71">
        <v>0</v>
      </c>
      <c r="N160" s="72">
        <v>0</v>
      </c>
      <c r="O160" s="73">
        <v>0</v>
      </c>
      <c r="P160" s="4">
        <v>0</v>
      </c>
      <c r="Q160" s="74">
        <v>0</v>
      </c>
      <c r="R160" s="80">
        <v>2</v>
      </c>
      <c r="S160" s="80">
        <f t="shared" si="7"/>
        <v>0</v>
      </c>
      <c r="T160" s="76">
        <f t="shared" si="8"/>
        <v>0</v>
      </c>
    </row>
    <row r="161" spans="1:20" ht="15" thickBot="1">
      <c r="A161" s="60" t="s">
        <v>700</v>
      </c>
      <c r="B161" s="3" t="s">
        <v>714</v>
      </c>
      <c r="C161" s="61">
        <f t="shared" si="6"/>
        <v>0</v>
      </c>
      <c r="D161" s="62">
        <v>0</v>
      </c>
      <c r="E161" s="63">
        <v>0</v>
      </c>
      <c r="F161" s="64">
        <v>0</v>
      </c>
      <c r="G161" s="65">
        <v>0</v>
      </c>
      <c r="H161" s="66">
        <v>0</v>
      </c>
      <c r="I161" s="67">
        <v>0</v>
      </c>
      <c r="J161" s="68">
        <v>0</v>
      </c>
      <c r="K161" s="69">
        <v>0</v>
      </c>
      <c r="L161" s="70">
        <v>0</v>
      </c>
      <c r="M161" s="71">
        <v>0</v>
      </c>
      <c r="N161" s="72">
        <v>0</v>
      </c>
      <c r="O161" s="73">
        <v>0</v>
      </c>
      <c r="P161" s="4">
        <v>0</v>
      </c>
      <c r="Q161" s="74">
        <v>0</v>
      </c>
      <c r="R161" s="80">
        <v>2</v>
      </c>
      <c r="S161" s="80">
        <f t="shared" si="7"/>
        <v>0</v>
      </c>
      <c r="T161" s="33">
        <f t="shared" si="8"/>
        <v>0</v>
      </c>
    </row>
    <row r="162" spans="1:20" ht="15" thickBot="1">
      <c r="A162" s="60" t="s">
        <v>700</v>
      </c>
      <c r="B162" s="3" t="s">
        <v>715</v>
      </c>
      <c r="C162" s="61">
        <f t="shared" si="6"/>
        <v>0</v>
      </c>
      <c r="D162" s="62">
        <v>0</v>
      </c>
      <c r="E162" s="63">
        <v>0</v>
      </c>
      <c r="F162" s="64">
        <v>0</v>
      </c>
      <c r="G162" s="65">
        <v>0</v>
      </c>
      <c r="H162" s="66">
        <v>0</v>
      </c>
      <c r="I162" s="67">
        <v>0</v>
      </c>
      <c r="J162" s="68">
        <v>0</v>
      </c>
      <c r="K162" s="69">
        <v>0</v>
      </c>
      <c r="L162" s="70">
        <v>0</v>
      </c>
      <c r="M162" s="71">
        <v>0</v>
      </c>
      <c r="N162" s="72">
        <v>0</v>
      </c>
      <c r="O162" s="73">
        <v>0</v>
      </c>
      <c r="P162" s="4">
        <v>0</v>
      </c>
      <c r="Q162" s="74">
        <v>0</v>
      </c>
      <c r="R162" s="80">
        <v>2</v>
      </c>
      <c r="S162" s="80">
        <f t="shared" si="7"/>
        <v>0</v>
      </c>
      <c r="T162" s="33">
        <f t="shared" si="8"/>
        <v>0</v>
      </c>
    </row>
    <row r="163" spans="1:20" ht="15" thickBot="1">
      <c r="A163" s="60" t="s">
        <v>700</v>
      </c>
      <c r="B163" s="3" t="s">
        <v>716</v>
      </c>
      <c r="C163" s="61">
        <f t="shared" si="6"/>
        <v>0</v>
      </c>
      <c r="D163" s="62">
        <v>0</v>
      </c>
      <c r="E163" s="63">
        <v>0</v>
      </c>
      <c r="F163" s="64">
        <v>0</v>
      </c>
      <c r="G163" s="65">
        <v>0</v>
      </c>
      <c r="H163" s="66">
        <v>0</v>
      </c>
      <c r="I163" s="67">
        <v>0</v>
      </c>
      <c r="J163" s="68">
        <v>0</v>
      </c>
      <c r="K163" s="83">
        <v>0</v>
      </c>
      <c r="L163" s="70">
        <v>0</v>
      </c>
      <c r="M163" s="71">
        <v>0</v>
      </c>
      <c r="N163" s="72">
        <v>0</v>
      </c>
      <c r="O163" s="73">
        <v>0</v>
      </c>
      <c r="P163" s="4">
        <v>0</v>
      </c>
      <c r="Q163" s="74">
        <v>0</v>
      </c>
      <c r="R163" s="80">
        <v>2</v>
      </c>
      <c r="S163" s="80">
        <f t="shared" si="7"/>
        <v>0</v>
      </c>
      <c r="T163" s="76">
        <f t="shared" si="8"/>
        <v>0</v>
      </c>
    </row>
    <row r="164" spans="1:20" ht="15" thickBot="1">
      <c r="A164" s="60" t="s">
        <v>700</v>
      </c>
      <c r="B164" s="3" t="s">
        <v>717</v>
      </c>
      <c r="C164" s="61">
        <f t="shared" si="6"/>
        <v>0</v>
      </c>
      <c r="D164" s="62">
        <v>0</v>
      </c>
      <c r="E164" s="63">
        <v>0</v>
      </c>
      <c r="F164" s="64">
        <v>0</v>
      </c>
      <c r="G164" s="65">
        <v>0</v>
      </c>
      <c r="H164" s="66">
        <v>0</v>
      </c>
      <c r="I164" s="67">
        <v>0</v>
      </c>
      <c r="J164" s="68">
        <v>0</v>
      </c>
      <c r="K164" s="69">
        <v>0</v>
      </c>
      <c r="L164" s="70">
        <v>0</v>
      </c>
      <c r="M164" s="71">
        <v>0</v>
      </c>
      <c r="N164" s="72">
        <v>0</v>
      </c>
      <c r="O164" s="73">
        <v>0</v>
      </c>
      <c r="P164" s="4">
        <v>0</v>
      </c>
      <c r="Q164" s="74">
        <v>0</v>
      </c>
      <c r="R164" s="75">
        <v>2</v>
      </c>
      <c r="S164" s="75">
        <f t="shared" si="7"/>
        <v>0</v>
      </c>
      <c r="T164" s="33">
        <f t="shared" si="8"/>
        <v>0</v>
      </c>
    </row>
    <row r="165" spans="1:20" ht="15" thickBot="1">
      <c r="A165" s="60" t="s">
        <v>700</v>
      </c>
      <c r="B165" s="3" t="s">
        <v>718</v>
      </c>
      <c r="C165" s="61">
        <f t="shared" si="6"/>
        <v>0</v>
      </c>
      <c r="D165" s="62">
        <v>0</v>
      </c>
      <c r="E165" s="63">
        <v>0</v>
      </c>
      <c r="F165" s="64">
        <v>0</v>
      </c>
      <c r="G165" s="65">
        <v>0</v>
      </c>
      <c r="H165" s="66">
        <v>0</v>
      </c>
      <c r="I165" s="67">
        <v>0</v>
      </c>
      <c r="J165" s="68">
        <v>0</v>
      </c>
      <c r="K165" s="69">
        <v>0</v>
      </c>
      <c r="L165" s="70">
        <v>0</v>
      </c>
      <c r="M165" s="71">
        <v>0</v>
      </c>
      <c r="N165" s="72">
        <v>0</v>
      </c>
      <c r="O165" s="73">
        <v>0</v>
      </c>
      <c r="P165" s="4">
        <v>0</v>
      </c>
      <c r="Q165" s="74">
        <v>0</v>
      </c>
      <c r="R165" s="80">
        <v>2</v>
      </c>
      <c r="S165" s="80">
        <f t="shared" si="7"/>
        <v>0</v>
      </c>
      <c r="T165" s="33">
        <f t="shared" si="8"/>
        <v>0</v>
      </c>
    </row>
    <row r="166" spans="1:20" ht="15" thickBot="1">
      <c r="A166" s="60" t="s">
        <v>700</v>
      </c>
      <c r="B166" s="3" t="s">
        <v>719</v>
      </c>
      <c r="C166" s="61">
        <f t="shared" si="6"/>
        <v>0</v>
      </c>
      <c r="D166" s="62">
        <v>0</v>
      </c>
      <c r="E166" s="63">
        <v>0</v>
      </c>
      <c r="F166" s="64">
        <v>0</v>
      </c>
      <c r="G166" s="65">
        <v>0</v>
      </c>
      <c r="H166" s="66">
        <v>0</v>
      </c>
      <c r="I166" s="67">
        <v>0</v>
      </c>
      <c r="J166" s="68">
        <v>0</v>
      </c>
      <c r="K166" s="69">
        <v>0</v>
      </c>
      <c r="L166" s="70">
        <v>0</v>
      </c>
      <c r="M166" s="71">
        <v>0</v>
      </c>
      <c r="N166" s="72">
        <v>0</v>
      </c>
      <c r="O166" s="73">
        <v>0</v>
      </c>
      <c r="P166" s="4">
        <v>0</v>
      </c>
      <c r="Q166" s="74">
        <v>0</v>
      </c>
      <c r="R166" s="80">
        <v>2</v>
      </c>
      <c r="S166" s="80">
        <f t="shared" si="7"/>
        <v>0</v>
      </c>
      <c r="T166" s="76">
        <f t="shared" si="8"/>
        <v>0</v>
      </c>
    </row>
    <row r="167" spans="1:20" ht="15" thickBot="1">
      <c r="A167" s="60" t="s">
        <v>700</v>
      </c>
      <c r="B167" s="3" t="s">
        <v>720</v>
      </c>
      <c r="C167" s="61">
        <f t="shared" si="6"/>
        <v>0</v>
      </c>
      <c r="D167" s="62">
        <v>0</v>
      </c>
      <c r="E167" s="63">
        <v>0</v>
      </c>
      <c r="F167" s="64">
        <v>0</v>
      </c>
      <c r="G167" s="65">
        <v>0</v>
      </c>
      <c r="H167" s="66">
        <v>0</v>
      </c>
      <c r="I167" s="67">
        <v>0</v>
      </c>
      <c r="J167" s="68">
        <v>0</v>
      </c>
      <c r="K167" s="83">
        <v>0</v>
      </c>
      <c r="L167" s="70">
        <v>0</v>
      </c>
      <c r="M167" s="71">
        <v>0</v>
      </c>
      <c r="N167" s="72">
        <v>0</v>
      </c>
      <c r="O167" s="73">
        <v>0</v>
      </c>
      <c r="P167" s="4">
        <v>0</v>
      </c>
      <c r="Q167" s="74">
        <v>0</v>
      </c>
      <c r="R167" s="80">
        <v>2</v>
      </c>
      <c r="S167" s="80">
        <f t="shared" si="7"/>
        <v>0</v>
      </c>
      <c r="T167" s="76">
        <f t="shared" si="8"/>
        <v>0</v>
      </c>
    </row>
    <row r="168" spans="1:20" ht="15" thickBot="1">
      <c r="A168" s="60" t="s">
        <v>582</v>
      </c>
      <c r="B168" s="3" t="s">
        <v>721</v>
      </c>
      <c r="C168" s="61">
        <f t="shared" si="6"/>
        <v>0</v>
      </c>
      <c r="D168" s="62">
        <v>0</v>
      </c>
      <c r="E168" s="63">
        <v>0</v>
      </c>
      <c r="F168" s="64">
        <v>0</v>
      </c>
      <c r="G168" s="65">
        <v>0</v>
      </c>
      <c r="H168" s="66">
        <v>0</v>
      </c>
      <c r="I168" s="67">
        <v>0</v>
      </c>
      <c r="J168" s="68">
        <v>0</v>
      </c>
      <c r="K168" s="69">
        <v>0</v>
      </c>
      <c r="L168" s="70">
        <v>0</v>
      </c>
      <c r="M168" s="71">
        <v>0</v>
      </c>
      <c r="N168" s="72">
        <v>0</v>
      </c>
      <c r="O168" s="73">
        <v>0</v>
      </c>
      <c r="P168" s="4">
        <v>0</v>
      </c>
      <c r="Q168" s="74">
        <v>0</v>
      </c>
      <c r="R168" s="80">
        <v>2</v>
      </c>
      <c r="S168" s="80">
        <f t="shared" si="7"/>
        <v>0</v>
      </c>
      <c r="T168" s="33">
        <f t="shared" si="8"/>
        <v>0</v>
      </c>
    </row>
    <row r="169" spans="1:20" ht="15" thickBot="1">
      <c r="A169" s="60" t="s">
        <v>582</v>
      </c>
      <c r="B169" s="3" t="s">
        <v>722</v>
      </c>
      <c r="C169" s="61">
        <f t="shared" si="6"/>
        <v>0</v>
      </c>
      <c r="D169" s="62">
        <v>0</v>
      </c>
      <c r="E169" s="63">
        <v>0</v>
      </c>
      <c r="F169" s="64">
        <v>0</v>
      </c>
      <c r="G169" s="65">
        <v>0</v>
      </c>
      <c r="H169" s="66">
        <v>0</v>
      </c>
      <c r="I169" s="67">
        <v>0</v>
      </c>
      <c r="J169" s="68">
        <v>0</v>
      </c>
      <c r="K169" s="69">
        <v>0</v>
      </c>
      <c r="L169" s="70">
        <v>0</v>
      </c>
      <c r="M169" s="71">
        <v>0</v>
      </c>
      <c r="N169" s="72">
        <v>0</v>
      </c>
      <c r="O169" s="73">
        <v>0</v>
      </c>
      <c r="P169" s="4">
        <v>0</v>
      </c>
      <c r="Q169" s="74">
        <v>0</v>
      </c>
      <c r="R169" s="80">
        <v>2</v>
      </c>
      <c r="S169" s="80">
        <f t="shared" si="7"/>
        <v>0</v>
      </c>
      <c r="T169" s="33">
        <f t="shared" si="8"/>
        <v>0</v>
      </c>
    </row>
    <row r="170" spans="1:20" ht="15" thickBot="1">
      <c r="A170" s="60" t="s">
        <v>582</v>
      </c>
      <c r="B170" s="3" t="s">
        <v>723</v>
      </c>
      <c r="C170" s="61">
        <f t="shared" si="6"/>
        <v>0</v>
      </c>
      <c r="D170" s="62">
        <v>0</v>
      </c>
      <c r="E170" s="63">
        <v>0</v>
      </c>
      <c r="F170" s="64">
        <v>0</v>
      </c>
      <c r="G170" s="65">
        <v>0</v>
      </c>
      <c r="H170" s="66">
        <v>0</v>
      </c>
      <c r="I170" s="67">
        <v>0</v>
      </c>
      <c r="J170" s="68">
        <v>0</v>
      </c>
      <c r="K170" s="69">
        <v>0</v>
      </c>
      <c r="L170" s="70">
        <v>0</v>
      </c>
      <c r="M170" s="71">
        <v>0</v>
      </c>
      <c r="N170" s="72">
        <v>0</v>
      </c>
      <c r="O170" s="73">
        <v>0</v>
      </c>
      <c r="P170" s="4">
        <v>0</v>
      </c>
      <c r="Q170" s="74">
        <v>0</v>
      </c>
      <c r="R170" s="80">
        <v>2</v>
      </c>
      <c r="S170" s="80">
        <f t="shared" si="7"/>
        <v>0</v>
      </c>
      <c r="T170" s="76">
        <f t="shared" si="8"/>
        <v>0</v>
      </c>
    </row>
    <row r="171" spans="1:20" ht="15" thickBot="1">
      <c r="A171" s="60" t="s">
        <v>582</v>
      </c>
      <c r="B171" s="90" t="s">
        <v>724</v>
      </c>
      <c r="C171" s="61">
        <f t="shared" si="6"/>
        <v>0</v>
      </c>
      <c r="D171" s="62">
        <v>0</v>
      </c>
      <c r="E171" s="63">
        <v>0</v>
      </c>
      <c r="F171" s="64">
        <v>0</v>
      </c>
      <c r="G171" s="65">
        <v>0</v>
      </c>
      <c r="H171" s="66">
        <v>0</v>
      </c>
      <c r="I171" s="67">
        <v>0</v>
      </c>
      <c r="J171" s="68">
        <v>0</v>
      </c>
      <c r="K171" s="69">
        <v>0</v>
      </c>
      <c r="L171" s="70">
        <v>0</v>
      </c>
      <c r="M171" s="71">
        <v>0</v>
      </c>
      <c r="N171" s="72">
        <v>0</v>
      </c>
      <c r="O171" s="73">
        <v>0</v>
      </c>
      <c r="P171" s="4">
        <v>0</v>
      </c>
      <c r="Q171" s="74">
        <v>0</v>
      </c>
      <c r="R171" s="80">
        <v>2</v>
      </c>
      <c r="S171" s="80">
        <f t="shared" si="7"/>
        <v>0</v>
      </c>
      <c r="T171" s="76">
        <f t="shared" si="8"/>
        <v>0</v>
      </c>
    </row>
    <row r="172" spans="1:20" ht="15" thickBot="1">
      <c r="A172" s="60" t="s">
        <v>582</v>
      </c>
      <c r="B172" s="3" t="s">
        <v>725</v>
      </c>
      <c r="C172" s="61">
        <f t="shared" si="6"/>
        <v>0</v>
      </c>
      <c r="D172" s="62">
        <v>0</v>
      </c>
      <c r="E172" s="63">
        <v>0</v>
      </c>
      <c r="F172" s="64">
        <v>0</v>
      </c>
      <c r="G172" s="65">
        <v>0</v>
      </c>
      <c r="H172" s="66">
        <v>0</v>
      </c>
      <c r="I172" s="67">
        <v>0</v>
      </c>
      <c r="J172" s="68">
        <v>0</v>
      </c>
      <c r="K172" s="69">
        <v>0</v>
      </c>
      <c r="L172" s="70">
        <v>0</v>
      </c>
      <c r="M172" s="71">
        <v>0</v>
      </c>
      <c r="N172" s="72">
        <v>0</v>
      </c>
      <c r="O172" s="73">
        <v>0</v>
      </c>
      <c r="P172" s="4">
        <v>0</v>
      </c>
      <c r="Q172" s="74">
        <v>0</v>
      </c>
      <c r="R172" s="80">
        <v>2</v>
      </c>
      <c r="S172" s="80">
        <f t="shared" si="7"/>
        <v>0</v>
      </c>
      <c r="T172" s="76">
        <f t="shared" si="8"/>
        <v>0</v>
      </c>
    </row>
    <row r="173" spans="1:20" ht="15" thickBot="1">
      <c r="A173" s="60" t="s">
        <v>582</v>
      </c>
      <c r="B173" s="3" t="s">
        <v>726</v>
      </c>
      <c r="C173" s="61">
        <f t="shared" si="6"/>
        <v>0</v>
      </c>
      <c r="D173" s="62">
        <v>0</v>
      </c>
      <c r="E173" s="63">
        <v>0</v>
      </c>
      <c r="F173" s="64">
        <v>0</v>
      </c>
      <c r="G173" s="65">
        <v>0</v>
      </c>
      <c r="H173" s="66">
        <v>0</v>
      </c>
      <c r="I173" s="67">
        <v>0</v>
      </c>
      <c r="J173" s="68">
        <v>0</v>
      </c>
      <c r="K173" s="69">
        <v>0</v>
      </c>
      <c r="L173" s="70">
        <v>0</v>
      </c>
      <c r="M173" s="71">
        <v>0</v>
      </c>
      <c r="N173" s="72">
        <v>0</v>
      </c>
      <c r="O173" s="73">
        <v>0</v>
      </c>
      <c r="P173" s="4">
        <v>0</v>
      </c>
      <c r="Q173" s="74">
        <v>0</v>
      </c>
      <c r="R173" s="80">
        <v>2</v>
      </c>
      <c r="S173" s="80">
        <f t="shared" si="7"/>
        <v>0</v>
      </c>
      <c r="T173" s="33">
        <f t="shared" si="8"/>
        <v>0</v>
      </c>
    </row>
    <row r="174" spans="1:20" ht="15" thickBot="1">
      <c r="A174" s="60" t="s">
        <v>582</v>
      </c>
      <c r="B174" s="3" t="s">
        <v>727</v>
      </c>
      <c r="C174" s="61">
        <f t="shared" si="6"/>
        <v>0</v>
      </c>
      <c r="D174" s="62">
        <v>0</v>
      </c>
      <c r="E174" s="63">
        <v>0</v>
      </c>
      <c r="F174" s="64">
        <v>0</v>
      </c>
      <c r="G174" s="65">
        <v>0</v>
      </c>
      <c r="H174" s="66">
        <v>0</v>
      </c>
      <c r="I174" s="67">
        <v>0</v>
      </c>
      <c r="J174" s="68">
        <v>0</v>
      </c>
      <c r="K174" s="69">
        <v>0</v>
      </c>
      <c r="L174" s="70">
        <v>0</v>
      </c>
      <c r="M174" s="71">
        <v>0</v>
      </c>
      <c r="N174" s="72">
        <v>0</v>
      </c>
      <c r="O174" s="73">
        <v>0</v>
      </c>
      <c r="P174" s="4">
        <v>0</v>
      </c>
      <c r="Q174" s="74">
        <v>0</v>
      </c>
      <c r="R174" s="80">
        <v>2</v>
      </c>
      <c r="S174" s="80">
        <f t="shared" si="7"/>
        <v>0</v>
      </c>
      <c r="T174" s="76">
        <f t="shared" si="8"/>
        <v>0</v>
      </c>
    </row>
    <row r="175" spans="1:20" ht="15" thickBot="1">
      <c r="A175" s="60" t="s">
        <v>582</v>
      </c>
      <c r="B175" s="3" t="s">
        <v>728</v>
      </c>
      <c r="C175" s="61">
        <f t="shared" si="6"/>
        <v>0</v>
      </c>
      <c r="D175" s="62">
        <v>0</v>
      </c>
      <c r="E175" s="63">
        <v>0</v>
      </c>
      <c r="F175" s="64">
        <v>0</v>
      </c>
      <c r="G175" s="65">
        <v>0</v>
      </c>
      <c r="H175" s="66">
        <v>0</v>
      </c>
      <c r="I175" s="67">
        <v>0</v>
      </c>
      <c r="J175" s="68">
        <v>0</v>
      </c>
      <c r="K175" s="69">
        <v>0</v>
      </c>
      <c r="L175" s="70">
        <v>0</v>
      </c>
      <c r="M175" s="71">
        <v>0</v>
      </c>
      <c r="N175" s="72">
        <v>0</v>
      </c>
      <c r="O175" s="73">
        <v>0</v>
      </c>
      <c r="P175" s="4">
        <v>0</v>
      </c>
      <c r="Q175" s="74">
        <v>0</v>
      </c>
      <c r="R175" s="80">
        <v>2</v>
      </c>
      <c r="S175" s="80">
        <f t="shared" si="7"/>
        <v>0</v>
      </c>
      <c r="T175" s="76">
        <f t="shared" si="8"/>
        <v>0</v>
      </c>
    </row>
    <row r="176" spans="1:20" ht="15" thickBot="1">
      <c r="A176" s="60" t="s">
        <v>582</v>
      </c>
      <c r="B176" s="3" t="s">
        <v>729</v>
      </c>
      <c r="C176" s="61">
        <f t="shared" si="6"/>
        <v>0</v>
      </c>
      <c r="D176" s="62">
        <v>0</v>
      </c>
      <c r="E176" s="63">
        <v>0</v>
      </c>
      <c r="F176" s="64">
        <v>0</v>
      </c>
      <c r="G176" s="65">
        <v>0</v>
      </c>
      <c r="H176" s="66">
        <v>0</v>
      </c>
      <c r="I176" s="67">
        <v>0</v>
      </c>
      <c r="J176" s="68">
        <v>0</v>
      </c>
      <c r="K176" s="69">
        <v>0</v>
      </c>
      <c r="L176" s="70">
        <v>0</v>
      </c>
      <c r="M176" s="71">
        <v>0</v>
      </c>
      <c r="N176" s="72">
        <v>0</v>
      </c>
      <c r="O176" s="73">
        <v>0</v>
      </c>
      <c r="P176" s="4">
        <v>0</v>
      </c>
      <c r="Q176" s="74">
        <v>0</v>
      </c>
      <c r="R176" s="80">
        <v>2</v>
      </c>
      <c r="S176" s="80">
        <f t="shared" si="7"/>
        <v>0</v>
      </c>
      <c r="T176" s="33">
        <f t="shared" si="8"/>
        <v>0</v>
      </c>
    </row>
    <row r="177" spans="1:20" ht="15" thickBot="1">
      <c r="A177" s="60" t="s">
        <v>582</v>
      </c>
      <c r="B177" s="3" t="s">
        <v>730</v>
      </c>
      <c r="C177" s="61">
        <f t="shared" si="6"/>
        <v>0</v>
      </c>
      <c r="D177" s="62">
        <v>0</v>
      </c>
      <c r="E177" s="63">
        <v>0</v>
      </c>
      <c r="F177" s="64">
        <v>0</v>
      </c>
      <c r="G177" s="65">
        <v>0</v>
      </c>
      <c r="H177" s="66">
        <v>0</v>
      </c>
      <c r="I177" s="67">
        <v>0</v>
      </c>
      <c r="J177" s="68">
        <v>0</v>
      </c>
      <c r="K177" s="69">
        <v>0</v>
      </c>
      <c r="L177" s="70">
        <v>0</v>
      </c>
      <c r="M177" s="71">
        <v>0</v>
      </c>
      <c r="N177" s="72">
        <v>0</v>
      </c>
      <c r="O177" s="73">
        <v>0</v>
      </c>
      <c r="P177" s="4">
        <v>0</v>
      </c>
      <c r="Q177" s="74">
        <v>0</v>
      </c>
      <c r="R177" s="80">
        <v>2</v>
      </c>
      <c r="S177" s="80">
        <f t="shared" si="7"/>
        <v>0</v>
      </c>
      <c r="T177" s="33">
        <f t="shared" si="8"/>
        <v>0</v>
      </c>
    </row>
    <row r="178" spans="1:20" ht="15" thickBot="1">
      <c r="A178" s="60" t="s">
        <v>582</v>
      </c>
      <c r="B178" s="3" t="s">
        <v>731</v>
      </c>
      <c r="C178" s="61">
        <f t="shared" si="6"/>
        <v>0</v>
      </c>
      <c r="D178" s="62">
        <v>0</v>
      </c>
      <c r="E178" s="63">
        <v>0</v>
      </c>
      <c r="F178" s="64">
        <v>0</v>
      </c>
      <c r="G178" s="65">
        <v>0</v>
      </c>
      <c r="H178" s="66">
        <v>0</v>
      </c>
      <c r="I178" s="67">
        <v>0</v>
      </c>
      <c r="J178" s="68">
        <v>0</v>
      </c>
      <c r="K178" s="69">
        <v>0</v>
      </c>
      <c r="L178" s="70">
        <v>0</v>
      </c>
      <c r="M178" s="71">
        <v>0</v>
      </c>
      <c r="N178" s="72">
        <v>0</v>
      </c>
      <c r="O178" s="73">
        <v>0</v>
      </c>
      <c r="P178" s="4">
        <v>0</v>
      </c>
      <c r="Q178" s="74">
        <v>0</v>
      </c>
      <c r="R178" s="80">
        <v>2</v>
      </c>
      <c r="S178" s="80">
        <f t="shared" si="7"/>
        <v>0</v>
      </c>
      <c r="T178" s="76">
        <f t="shared" si="8"/>
        <v>0</v>
      </c>
    </row>
    <row r="179" spans="1:20" ht="15" thickBot="1">
      <c r="A179" s="60" t="s">
        <v>582</v>
      </c>
      <c r="B179" s="3" t="s">
        <v>732</v>
      </c>
      <c r="C179" s="61">
        <f t="shared" si="6"/>
        <v>0</v>
      </c>
      <c r="D179" s="62">
        <v>0</v>
      </c>
      <c r="E179" s="63">
        <v>0</v>
      </c>
      <c r="F179" s="64">
        <v>0</v>
      </c>
      <c r="G179" s="65">
        <v>0</v>
      </c>
      <c r="H179" s="66">
        <v>0</v>
      </c>
      <c r="I179" s="67">
        <v>0</v>
      </c>
      <c r="J179" s="68">
        <v>0</v>
      </c>
      <c r="K179" s="83">
        <v>0</v>
      </c>
      <c r="L179" s="70">
        <v>0</v>
      </c>
      <c r="M179" s="71">
        <v>0</v>
      </c>
      <c r="N179" s="72">
        <v>0</v>
      </c>
      <c r="O179" s="73">
        <v>0</v>
      </c>
      <c r="P179" s="4">
        <v>0</v>
      </c>
      <c r="Q179" s="74">
        <v>0</v>
      </c>
      <c r="R179" s="80">
        <v>2</v>
      </c>
      <c r="S179" s="80">
        <f t="shared" si="7"/>
        <v>0</v>
      </c>
      <c r="T179" s="76">
        <f t="shared" si="8"/>
        <v>0</v>
      </c>
    </row>
    <row r="180" spans="1:20" ht="15" thickBot="1">
      <c r="A180" s="60" t="s">
        <v>582</v>
      </c>
      <c r="B180" s="3" t="s">
        <v>733</v>
      </c>
      <c r="C180" s="61">
        <f t="shared" si="6"/>
        <v>0</v>
      </c>
      <c r="D180" s="62">
        <v>0</v>
      </c>
      <c r="E180" s="63">
        <v>0</v>
      </c>
      <c r="F180" s="64">
        <v>0</v>
      </c>
      <c r="G180" s="65">
        <v>0</v>
      </c>
      <c r="H180" s="66">
        <v>0</v>
      </c>
      <c r="I180" s="67">
        <v>0</v>
      </c>
      <c r="J180" s="68">
        <v>0</v>
      </c>
      <c r="K180" s="69">
        <v>0</v>
      </c>
      <c r="L180" s="70">
        <v>0</v>
      </c>
      <c r="M180" s="71">
        <v>0</v>
      </c>
      <c r="N180" s="72">
        <v>0</v>
      </c>
      <c r="O180" s="73">
        <v>0</v>
      </c>
      <c r="P180" s="4">
        <v>0</v>
      </c>
      <c r="Q180" s="74">
        <v>0</v>
      </c>
      <c r="R180" s="80">
        <v>2</v>
      </c>
      <c r="S180" s="80">
        <f t="shared" si="7"/>
        <v>0</v>
      </c>
      <c r="T180" s="76">
        <f t="shared" si="8"/>
        <v>0</v>
      </c>
    </row>
    <row r="181" spans="1:20" ht="15" thickBot="1">
      <c r="A181" s="60" t="s">
        <v>582</v>
      </c>
      <c r="B181" s="3" t="s">
        <v>734</v>
      </c>
      <c r="C181" s="61">
        <f t="shared" si="6"/>
        <v>0</v>
      </c>
      <c r="D181" s="62">
        <v>0</v>
      </c>
      <c r="E181" s="63">
        <v>0</v>
      </c>
      <c r="F181" s="64">
        <v>0</v>
      </c>
      <c r="G181" s="65">
        <v>0</v>
      </c>
      <c r="H181" s="66">
        <v>0</v>
      </c>
      <c r="I181" s="67">
        <v>0</v>
      </c>
      <c r="J181" s="68">
        <v>0</v>
      </c>
      <c r="K181" s="83">
        <v>0</v>
      </c>
      <c r="L181" s="70">
        <v>0</v>
      </c>
      <c r="M181" s="71">
        <v>0</v>
      </c>
      <c r="N181" s="72">
        <v>0</v>
      </c>
      <c r="O181" s="73">
        <v>0</v>
      </c>
      <c r="P181" s="4">
        <v>0</v>
      </c>
      <c r="Q181" s="74">
        <v>0</v>
      </c>
      <c r="R181" s="80">
        <v>2</v>
      </c>
      <c r="S181" s="80">
        <f t="shared" si="7"/>
        <v>0</v>
      </c>
      <c r="T181" s="33">
        <f t="shared" si="8"/>
        <v>0</v>
      </c>
    </row>
    <row r="182" spans="1:20" ht="15" thickBot="1">
      <c r="A182" s="60" t="s">
        <v>582</v>
      </c>
      <c r="B182" s="3" t="s">
        <v>735</v>
      </c>
      <c r="C182" s="61">
        <f t="shared" si="6"/>
        <v>0</v>
      </c>
      <c r="D182" s="62">
        <v>0</v>
      </c>
      <c r="E182" s="63">
        <v>0</v>
      </c>
      <c r="F182" s="64">
        <v>0</v>
      </c>
      <c r="G182" s="65">
        <v>0</v>
      </c>
      <c r="H182" s="66">
        <v>0</v>
      </c>
      <c r="I182" s="67">
        <v>0</v>
      </c>
      <c r="J182" s="68">
        <v>0</v>
      </c>
      <c r="K182" s="69">
        <v>0</v>
      </c>
      <c r="L182" s="70">
        <v>0</v>
      </c>
      <c r="M182" s="71">
        <v>0</v>
      </c>
      <c r="N182" s="72">
        <v>0</v>
      </c>
      <c r="O182" s="73">
        <v>0</v>
      </c>
      <c r="P182" s="4">
        <v>0</v>
      </c>
      <c r="Q182" s="74">
        <v>0</v>
      </c>
      <c r="R182" s="80">
        <v>2</v>
      </c>
      <c r="S182" s="80">
        <f t="shared" si="7"/>
        <v>0</v>
      </c>
      <c r="T182" s="33">
        <f t="shared" si="8"/>
        <v>0</v>
      </c>
    </row>
    <row r="183" spans="1:20" ht="15" thickBot="1">
      <c r="A183" s="60" t="s">
        <v>582</v>
      </c>
      <c r="B183" s="3" t="s">
        <v>736</v>
      </c>
      <c r="C183" s="61">
        <f t="shared" si="6"/>
        <v>0</v>
      </c>
      <c r="D183" s="62">
        <v>0</v>
      </c>
      <c r="E183" s="63">
        <v>0</v>
      </c>
      <c r="F183" s="64">
        <v>0</v>
      </c>
      <c r="G183" s="65">
        <v>0</v>
      </c>
      <c r="H183" s="66">
        <v>0</v>
      </c>
      <c r="I183" s="67">
        <v>0</v>
      </c>
      <c r="J183" s="68">
        <v>0</v>
      </c>
      <c r="K183" s="83">
        <v>0</v>
      </c>
      <c r="L183" s="70">
        <v>0</v>
      </c>
      <c r="M183" s="71">
        <v>0</v>
      </c>
      <c r="N183" s="72">
        <v>0</v>
      </c>
      <c r="O183" s="73">
        <v>0</v>
      </c>
      <c r="P183" s="4">
        <v>0</v>
      </c>
      <c r="Q183" s="74">
        <v>0</v>
      </c>
      <c r="R183" s="80">
        <v>2</v>
      </c>
      <c r="S183" s="80">
        <f t="shared" si="7"/>
        <v>0</v>
      </c>
      <c r="T183" s="33">
        <f t="shared" si="8"/>
        <v>0</v>
      </c>
    </row>
    <row r="184" spans="1:20" ht="15" thickBot="1">
      <c r="A184" s="60" t="s">
        <v>582</v>
      </c>
      <c r="B184" s="3" t="s">
        <v>737</v>
      </c>
      <c r="C184" s="61">
        <f t="shared" si="6"/>
        <v>0</v>
      </c>
      <c r="D184" s="62">
        <v>0</v>
      </c>
      <c r="E184" s="63">
        <v>0</v>
      </c>
      <c r="F184" s="64">
        <v>0</v>
      </c>
      <c r="G184" s="65">
        <v>0</v>
      </c>
      <c r="H184" s="66">
        <v>0</v>
      </c>
      <c r="I184" s="67">
        <v>0</v>
      </c>
      <c r="J184" s="68">
        <v>0</v>
      </c>
      <c r="K184" s="69">
        <v>0</v>
      </c>
      <c r="L184" s="70">
        <v>0</v>
      </c>
      <c r="M184" s="71">
        <v>0</v>
      </c>
      <c r="N184" s="72">
        <v>0</v>
      </c>
      <c r="O184" s="73">
        <v>0</v>
      </c>
      <c r="P184" s="4">
        <v>0</v>
      </c>
      <c r="Q184" s="74">
        <v>0</v>
      </c>
      <c r="R184" s="80">
        <v>2</v>
      </c>
      <c r="S184" s="80">
        <f t="shared" si="7"/>
        <v>0</v>
      </c>
      <c r="T184" s="76">
        <f t="shared" si="8"/>
        <v>0</v>
      </c>
    </row>
    <row r="185" spans="1:20" ht="15" thickBot="1">
      <c r="A185" s="60" t="s">
        <v>582</v>
      </c>
      <c r="B185" s="3" t="s">
        <v>738</v>
      </c>
      <c r="C185" s="61">
        <f t="shared" si="6"/>
        <v>0</v>
      </c>
      <c r="D185" s="62">
        <v>0</v>
      </c>
      <c r="E185" s="63">
        <v>0</v>
      </c>
      <c r="F185" s="64">
        <v>0</v>
      </c>
      <c r="G185" s="65">
        <v>0</v>
      </c>
      <c r="H185" s="66">
        <v>0</v>
      </c>
      <c r="I185" s="67">
        <v>0</v>
      </c>
      <c r="J185" s="68">
        <v>0</v>
      </c>
      <c r="K185" s="83">
        <v>0</v>
      </c>
      <c r="L185" s="70">
        <v>0</v>
      </c>
      <c r="M185" s="71">
        <v>0</v>
      </c>
      <c r="N185" s="72">
        <v>0</v>
      </c>
      <c r="O185" s="73">
        <v>0</v>
      </c>
      <c r="P185" s="4">
        <v>0</v>
      </c>
      <c r="Q185" s="74">
        <v>0</v>
      </c>
      <c r="R185" s="80">
        <v>2</v>
      </c>
      <c r="S185" s="80">
        <f t="shared" si="7"/>
        <v>0</v>
      </c>
      <c r="T185" s="76">
        <f t="shared" si="8"/>
        <v>0</v>
      </c>
    </row>
    <row r="186" spans="1:20" ht="15" thickBot="1">
      <c r="A186" s="60" t="s">
        <v>582</v>
      </c>
      <c r="B186" s="3" t="s">
        <v>739</v>
      </c>
      <c r="C186" s="61">
        <f t="shared" si="6"/>
        <v>0</v>
      </c>
      <c r="D186" s="62">
        <v>0</v>
      </c>
      <c r="E186" s="63">
        <v>0</v>
      </c>
      <c r="F186" s="64">
        <v>0</v>
      </c>
      <c r="G186" s="65">
        <v>0</v>
      </c>
      <c r="H186" s="66">
        <v>0</v>
      </c>
      <c r="I186" s="67">
        <v>0</v>
      </c>
      <c r="J186" s="68">
        <v>0</v>
      </c>
      <c r="K186" s="69">
        <v>0</v>
      </c>
      <c r="L186" s="70">
        <v>0</v>
      </c>
      <c r="M186" s="71">
        <v>0</v>
      </c>
      <c r="N186" s="72">
        <v>0</v>
      </c>
      <c r="O186" s="73">
        <v>0</v>
      </c>
      <c r="P186" s="4">
        <v>0</v>
      </c>
      <c r="Q186" s="74">
        <v>0</v>
      </c>
      <c r="R186" s="80">
        <v>2</v>
      </c>
      <c r="S186" s="80">
        <f t="shared" si="7"/>
        <v>0</v>
      </c>
      <c r="T186" s="33">
        <f t="shared" si="8"/>
        <v>0</v>
      </c>
    </row>
    <row r="187" spans="1:20" ht="15" thickBot="1">
      <c r="A187" s="60" t="s">
        <v>582</v>
      </c>
      <c r="B187" s="3" t="s">
        <v>740</v>
      </c>
      <c r="C187" s="61">
        <f t="shared" si="6"/>
        <v>0</v>
      </c>
      <c r="D187" s="62">
        <v>0</v>
      </c>
      <c r="E187" s="63">
        <v>0</v>
      </c>
      <c r="F187" s="64">
        <v>0</v>
      </c>
      <c r="G187" s="65">
        <v>0</v>
      </c>
      <c r="H187" s="66">
        <v>0</v>
      </c>
      <c r="I187" s="67">
        <v>0</v>
      </c>
      <c r="J187" s="68">
        <v>0</v>
      </c>
      <c r="K187" s="69">
        <v>0</v>
      </c>
      <c r="L187" s="70">
        <v>0</v>
      </c>
      <c r="M187" s="71">
        <v>0</v>
      </c>
      <c r="N187" s="72">
        <v>0</v>
      </c>
      <c r="O187" s="73">
        <v>0</v>
      </c>
      <c r="P187" s="4">
        <v>0</v>
      </c>
      <c r="Q187" s="74">
        <v>0</v>
      </c>
      <c r="R187" s="75">
        <v>2</v>
      </c>
      <c r="S187" s="75">
        <f t="shared" si="7"/>
        <v>0</v>
      </c>
      <c r="T187" s="76">
        <f t="shared" si="8"/>
        <v>0</v>
      </c>
    </row>
    <row r="188" spans="1:20" ht="15" thickBot="1">
      <c r="A188" s="60" t="s">
        <v>582</v>
      </c>
      <c r="B188" s="3" t="s">
        <v>741</v>
      </c>
      <c r="C188" s="61">
        <f t="shared" si="6"/>
        <v>0</v>
      </c>
      <c r="D188" s="62">
        <v>0</v>
      </c>
      <c r="E188" s="63">
        <v>0</v>
      </c>
      <c r="F188" s="64">
        <v>0</v>
      </c>
      <c r="G188" s="65">
        <v>0</v>
      </c>
      <c r="H188" s="66">
        <v>0</v>
      </c>
      <c r="I188" s="67">
        <v>0</v>
      </c>
      <c r="J188" s="68">
        <v>0</v>
      </c>
      <c r="K188" s="83">
        <v>0</v>
      </c>
      <c r="L188" s="70">
        <v>0</v>
      </c>
      <c r="M188" s="71">
        <v>0</v>
      </c>
      <c r="N188" s="72">
        <v>0</v>
      </c>
      <c r="O188" s="73">
        <v>0</v>
      </c>
      <c r="P188" s="4">
        <v>0</v>
      </c>
      <c r="Q188" s="74">
        <v>0</v>
      </c>
      <c r="R188" s="80">
        <v>2</v>
      </c>
      <c r="S188" s="80">
        <f t="shared" si="7"/>
        <v>0</v>
      </c>
      <c r="T188" s="76">
        <f t="shared" si="8"/>
        <v>0</v>
      </c>
    </row>
    <row r="189" spans="1:20" ht="15" thickBot="1">
      <c r="A189" s="60" t="s">
        <v>582</v>
      </c>
      <c r="B189" s="3" t="s">
        <v>742</v>
      </c>
      <c r="C189" s="61">
        <f t="shared" si="6"/>
        <v>0</v>
      </c>
      <c r="D189" s="62">
        <v>0</v>
      </c>
      <c r="E189" s="63">
        <v>0</v>
      </c>
      <c r="F189" s="64">
        <v>0</v>
      </c>
      <c r="G189" s="65">
        <v>0</v>
      </c>
      <c r="H189" s="66">
        <v>0</v>
      </c>
      <c r="I189" s="67">
        <v>0</v>
      </c>
      <c r="J189" s="68">
        <v>0</v>
      </c>
      <c r="K189" s="69">
        <v>0</v>
      </c>
      <c r="L189" s="70">
        <v>0</v>
      </c>
      <c r="M189" s="71">
        <v>0</v>
      </c>
      <c r="N189" s="72">
        <v>0</v>
      </c>
      <c r="O189" s="73">
        <v>0</v>
      </c>
      <c r="P189" s="4">
        <v>0</v>
      </c>
      <c r="Q189" s="74">
        <v>0</v>
      </c>
      <c r="R189" s="80">
        <v>2</v>
      </c>
      <c r="S189" s="80">
        <f t="shared" si="7"/>
        <v>0</v>
      </c>
      <c r="T189" s="33">
        <f t="shared" si="8"/>
        <v>0</v>
      </c>
    </row>
    <row r="190" spans="1:20" ht="15" thickBot="1">
      <c r="A190" s="60" t="s">
        <v>582</v>
      </c>
      <c r="B190" s="3" t="s">
        <v>743</v>
      </c>
      <c r="C190" s="61">
        <f t="shared" si="6"/>
        <v>0</v>
      </c>
      <c r="D190" s="62">
        <v>0</v>
      </c>
      <c r="E190" s="63">
        <v>0</v>
      </c>
      <c r="F190" s="64">
        <v>0</v>
      </c>
      <c r="G190" s="65">
        <v>0</v>
      </c>
      <c r="H190" s="66">
        <v>0</v>
      </c>
      <c r="I190" s="67">
        <v>0</v>
      </c>
      <c r="J190" s="68">
        <v>0</v>
      </c>
      <c r="K190" s="69">
        <v>0</v>
      </c>
      <c r="L190" s="70">
        <v>0</v>
      </c>
      <c r="M190" s="71">
        <v>0</v>
      </c>
      <c r="N190" s="72">
        <v>0</v>
      </c>
      <c r="O190" s="73">
        <v>0</v>
      </c>
      <c r="P190" s="4">
        <v>0</v>
      </c>
      <c r="Q190" s="74">
        <v>0</v>
      </c>
      <c r="R190" s="80">
        <v>2</v>
      </c>
      <c r="S190" s="80">
        <f t="shared" si="7"/>
        <v>0</v>
      </c>
      <c r="T190" s="33">
        <f t="shared" si="8"/>
        <v>0</v>
      </c>
    </row>
    <row r="191" spans="1:20" ht="15" thickBot="1">
      <c r="A191" s="60" t="s">
        <v>582</v>
      </c>
      <c r="B191" s="3" t="s">
        <v>744</v>
      </c>
      <c r="C191" s="61">
        <f t="shared" si="6"/>
        <v>0</v>
      </c>
      <c r="D191" s="62">
        <v>0</v>
      </c>
      <c r="E191" s="63">
        <v>0</v>
      </c>
      <c r="F191" s="64">
        <v>0</v>
      </c>
      <c r="G191" s="65">
        <v>0</v>
      </c>
      <c r="H191" s="66">
        <v>0</v>
      </c>
      <c r="I191" s="67">
        <v>0</v>
      </c>
      <c r="J191" s="68">
        <v>0</v>
      </c>
      <c r="K191" s="69">
        <v>0</v>
      </c>
      <c r="L191" s="70">
        <v>0</v>
      </c>
      <c r="M191" s="71">
        <v>0</v>
      </c>
      <c r="N191" s="72">
        <v>0</v>
      </c>
      <c r="O191" s="73">
        <v>0</v>
      </c>
      <c r="P191" s="4">
        <v>0</v>
      </c>
      <c r="Q191" s="74">
        <v>0</v>
      </c>
      <c r="R191" s="80">
        <v>2</v>
      </c>
      <c r="S191" s="80">
        <f t="shared" si="7"/>
        <v>0</v>
      </c>
      <c r="T191" s="33">
        <f t="shared" si="8"/>
        <v>0</v>
      </c>
    </row>
    <row r="192" spans="1:20" ht="15" thickBot="1">
      <c r="A192" s="60" t="s">
        <v>582</v>
      </c>
      <c r="B192" s="3" t="s">
        <v>747</v>
      </c>
      <c r="C192" s="61">
        <f t="shared" si="6"/>
        <v>0</v>
      </c>
      <c r="D192" s="62">
        <v>0</v>
      </c>
      <c r="E192" s="63">
        <v>0</v>
      </c>
      <c r="F192" s="64">
        <v>0</v>
      </c>
      <c r="G192" s="65">
        <v>0</v>
      </c>
      <c r="H192" s="66">
        <v>0</v>
      </c>
      <c r="I192" s="67">
        <v>0</v>
      </c>
      <c r="J192" s="68">
        <v>0</v>
      </c>
      <c r="K192" s="83">
        <v>0</v>
      </c>
      <c r="L192" s="70">
        <v>0</v>
      </c>
      <c r="M192" s="71">
        <v>0</v>
      </c>
      <c r="N192" s="72">
        <v>0</v>
      </c>
      <c r="O192" s="73">
        <v>0</v>
      </c>
      <c r="P192" s="4">
        <v>0</v>
      </c>
      <c r="Q192" s="74">
        <v>0</v>
      </c>
      <c r="R192" s="80">
        <v>2</v>
      </c>
      <c r="S192" s="80">
        <f t="shared" si="7"/>
        <v>0</v>
      </c>
      <c r="T192" s="76">
        <f t="shared" si="8"/>
        <v>0</v>
      </c>
    </row>
    <row r="193" spans="1:20" ht="15" thickBot="1">
      <c r="A193" s="60" t="s">
        <v>582</v>
      </c>
      <c r="B193" s="3" t="s">
        <v>748</v>
      </c>
      <c r="C193" s="61">
        <f t="shared" si="6"/>
        <v>0</v>
      </c>
      <c r="D193" s="62">
        <v>0</v>
      </c>
      <c r="E193" s="63">
        <v>0</v>
      </c>
      <c r="F193" s="64">
        <v>0</v>
      </c>
      <c r="G193" s="65">
        <v>0</v>
      </c>
      <c r="H193" s="66">
        <v>0</v>
      </c>
      <c r="I193" s="67">
        <v>0</v>
      </c>
      <c r="J193" s="68">
        <v>0</v>
      </c>
      <c r="K193" s="83">
        <v>0</v>
      </c>
      <c r="L193" s="70">
        <v>0</v>
      </c>
      <c r="M193" s="71">
        <v>0</v>
      </c>
      <c r="N193" s="72">
        <v>0</v>
      </c>
      <c r="O193" s="73">
        <v>0</v>
      </c>
      <c r="P193" s="4">
        <v>0</v>
      </c>
      <c r="Q193" s="74">
        <v>0</v>
      </c>
      <c r="R193" s="80">
        <v>2</v>
      </c>
      <c r="S193" s="80">
        <f t="shared" si="7"/>
        <v>0</v>
      </c>
      <c r="T193" s="76">
        <f t="shared" si="8"/>
        <v>0</v>
      </c>
    </row>
    <row r="194" spans="1:20" ht="15" thickBot="1">
      <c r="A194" s="60" t="s">
        <v>582</v>
      </c>
      <c r="B194" s="3" t="s">
        <v>749</v>
      </c>
      <c r="C194" s="61">
        <f t="shared" si="6"/>
        <v>0</v>
      </c>
      <c r="D194" s="62">
        <v>0</v>
      </c>
      <c r="E194" s="63">
        <v>0</v>
      </c>
      <c r="F194" s="64">
        <v>0</v>
      </c>
      <c r="G194" s="65">
        <v>0</v>
      </c>
      <c r="H194" s="66">
        <v>0</v>
      </c>
      <c r="I194" s="67">
        <v>0</v>
      </c>
      <c r="J194" s="68">
        <v>0</v>
      </c>
      <c r="K194" s="69">
        <v>0</v>
      </c>
      <c r="L194" s="70">
        <v>0</v>
      </c>
      <c r="M194" s="71">
        <v>0</v>
      </c>
      <c r="N194" s="72">
        <v>0</v>
      </c>
      <c r="O194" s="73">
        <v>0</v>
      </c>
      <c r="P194" s="4">
        <v>0</v>
      </c>
      <c r="Q194" s="74">
        <v>0</v>
      </c>
      <c r="R194" s="80">
        <v>2</v>
      </c>
      <c r="S194" s="80">
        <f t="shared" si="7"/>
        <v>0</v>
      </c>
      <c r="T194" s="33">
        <f t="shared" si="8"/>
        <v>0</v>
      </c>
    </row>
    <row r="195" spans="1:20" ht="15" thickBot="1">
      <c r="A195" s="60" t="s">
        <v>636</v>
      </c>
      <c r="B195" s="3" t="s">
        <v>750</v>
      </c>
      <c r="C195" s="61">
        <f t="shared" si="6"/>
        <v>0</v>
      </c>
      <c r="D195" s="62">
        <v>0</v>
      </c>
      <c r="E195" s="63">
        <v>0</v>
      </c>
      <c r="F195" s="64">
        <v>0</v>
      </c>
      <c r="G195" s="65">
        <v>0</v>
      </c>
      <c r="H195" s="66">
        <v>0</v>
      </c>
      <c r="I195" s="67">
        <v>0</v>
      </c>
      <c r="J195" s="68">
        <v>0</v>
      </c>
      <c r="K195" s="69">
        <v>0</v>
      </c>
      <c r="L195" s="70">
        <v>0</v>
      </c>
      <c r="M195" s="71">
        <v>0</v>
      </c>
      <c r="N195" s="72">
        <v>0</v>
      </c>
      <c r="O195" s="73">
        <v>0</v>
      </c>
      <c r="P195" s="4">
        <v>0</v>
      </c>
      <c r="Q195" s="74">
        <v>0</v>
      </c>
      <c r="R195" s="80">
        <v>2</v>
      </c>
      <c r="S195" s="80">
        <f t="shared" si="7"/>
        <v>0</v>
      </c>
      <c r="T195" s="76">
        <f t="shared" si="8"/>
        <v>0</v>
      </c>
    </row>
    <row r="196" spans="1:20" ht="15" thickBot="1">
      <c r="A196" s="60" t="s">
        <v>642</v>
      </c>
      <c r="B196" s="87" t="s">
        <v>751</v>
      </c>
      <c r="C196" s="61">
        <f aca="true" t="shared" si="9" ref="C196:C259">(1*D196)+(2*E196)+(5*F196)+(10*G196)+(20*H196)+(10*I196)+(20*J196)+(30*K196)+(12*L196)+(15*M196)+(35*N196)+(40*O196)+(10*P196)+S196</f>
        <v>0</v>
      </c>
      <c r="D196" s="62">
        <v>0</v>
      </c>
      <c r="E196" s="63">
        <v>0</v>
      </c>
      <c r="F196" s="64">
        <v>0</v>
      </c>
      <c r="G196" s="65">
        <v>0</v>
      </c>
      <c r="H196" s="66">
        <v>0</v>
      </c>
      <c r="I196" s="67">
        <v>0</v>
      </c>
      <c r="J196" s="68">
        <v>0</v>
      </c>
      <c r="K196" s="69">
        <v>0</v>
      </c>
      <c r="L196" s="70">
        <v>0</v>
      </c>
      <c r="M196" s="71">
        <v>0</v>
      </c>
      <c r="N196" s="72">
        <v>0</v>
      </c>
      <c r="O196" s="73">
        <v>0</v>
      </c>
      <c r="P196" s="4">
        <v>0</v>
      </c>
      <c r="Q196" s="74">
        <v>0</v>
      </c>
      <c r="R196" s="80">
        <v>2</v>
      </c>
      <c r="S196" s="80">
        <f aca="true" t="shared" si="10" ref="S196:S259">Q196*R196</f>
        <v>0</v>
      </c>
      <c r="T196" s="76">
        <f aca="true" t="shared" si="11" ref="T196:T259">SUM(D196:P196)</f>
        <v>0</v>
      </c>
    </row>
    <row r="197" spans="1:20" ht="15" thickBot="1">
      <c r="A197" s="60" t="s">
        <v>624</v>
      </c>
      <c r="B197" s="3" t="s">
        <v>752</v>
      </c>
      <c r="C197" s="61">
        <f t="shared" si="9"/>
        <v>0</v>
      </c>
      <c r="D197" s="62">
        <v>0</v>
      </c>
      <c r="E197" s="63">
        <v>0</v>
      </c>
      <c r="F197" s="64">
        <v>0</v>
      </c>
      <c r="G197" s="65">
        <v>0</v>
      </c>
      <c r="H197" s="66">
        <v>0</v>
      </c>
      <c r="I197" s="67">
        <v>0</v>
      </c>
      <c r="J197" s="68">
        <v>0</v>
      </c>
      <c r="K197" s="69">
        <v>0</v>
      </c>
      <c r="L197" s="70">
        <v>0</v>
      </c>
      <c r="M197" s="71">
        <v>0</v>
      </c>
      <c r="N197" s="72">
        <v>0</v>
      </c>
      <c r="O197" s="73">
        <v>0</v>
      </c>
      <c r="P197" s="4">
        <v>0</v>
      </c>
      <c r="Q197" s="74">
        <v>0</v>
      </c>
      <c r="R197" s="80">
        <v>2</v>
      </c>
      <c r="S197" s="80">
        <f t="shared" si="10"/>
        <v>0</v>
      </c>
      <c r="T197" s="76">
        <f t="shared" si="11"/>
        <v>0</v>
      </c>
    </row>
    <row r="198" spans="1:20" ht="15" thickBot="1">
      <c r="A198" s="60" t="s">
        <v>753</v>
      </c>
      <c r="B198" s="3" t="s">
        <v>754</v>
      </c>
      <c r="C198" s="61">
        <f t="shared" si="9"/>
        <v>0</v>
      </c>
      <c r="D198" s="62">
        <v>0</v>
      </c>
      <c r="E198" s="63">
        <v>0</v>
      </c>
      <c r="F198" s="64">
        <v>0</v>
      </c>
      <c r="G198" s="65">
        <v>0</v>
      </c>
      <c r="H198" s="66">
        <v>0</v>
      </c>
      <c r="I198" s="67">
        <v>0</v>
      </c>
      <c r="J198" s="68">
        <v>0</v>
      </c>
      <c r="K198" s="69">
        <v>0</v>
      </c>
      <c r="L198" s="70">
        <v>0</v>
      </c>
      <c r="M198" s="71">
        <v>0</v>
      </c>
      <c r="N198" s="72">
        <v>0</v>
      </c>
      <c r="O198" s="73">
        <v>0</v>
      </c>
      <c r="P198" s="4">
        <v>0</v>
      </c>
      <c r="Q198" s="74">
        <v>0</v>
      </c>
      <c r="R198" s="80">
        <v>2</v>
      </c>
      <c r="S198" s="80">
        <f t="shared" si="10"/>
        <v>0</v>
      </c>
      <c r="T198" s="76">
        <f t="shared" si="11"/>
        <v>0</v>
      </c>
    </row>
    <row r="199" spans="1:20" ht="15" thickBot="1">
      <c r="A199" s="60" t="s">
        <v>755</v>
      </c>
      <c r="B199" s="3" t="s">
        <v>756</v>
      </c>
      <c r="C199" s="61">
        <f t="shared" si="9"/>
        <v>0</v>
      </c>
      <c r="D199" s="62">
        <v>0</v>
      </c>
      <c r="E199" s="63">
        <v>0</v>
      </c>
      <c r="F199" s="64">
        <v>0</v>
      </c>
      <c r="G199" s="65">
        <v>0</v>
      </c>
      <c r="H199" s="66">
        <v>0</v>
      </c>
      <c r="I199" s="67">
        <v>0</v>
      </c>
      <c r="J199" s="68">
        <v>0</v>
      </c>
      <c r="K199" s="69">
        <v>0</v>
      </c>
      <c r="L199" s="70">
        <v>0</v>
      </c>
      <c r="M199" s="71">
        <v>0</v>
      </c>
      <c r="N199" s="72">
        <v>0</v>
      </c>
      <c r="O199" s="73">
        <v>0</v>
      </c>
      <c r="P199" s="4">
        <v>0</v>
      </c>
      <c r="Q199" s="74">
        <v>0</v>
      </c>
      <c r="R199" s="80">
        <v>2</v>
      </c>
      <c r="S199" s="80">
        <f t="shared" si="10"/>
        <v>0</v>
      </c>
      <c r="T199" s="76">
        <f t="shared" si="11"/>
        <v>0</v>
      </c>
    </row>
    <row r="200" spans="1:20" ht="15" thickBot="1">
      <c r="A200" s="60" t="s">
        <v>655</v>
      </c>
      <c r="B200" s="3" t="s">
        <v>757</v>
      </c>
      <c r="C200" s="61">
        <f t="shared" si="9"/>
        <v>0</v>
      </c>
      <c r="D200" s="62">
        <v>0</v>
      </c>
      <c r="E200" s="63">
        <v>0</v>
      </c>
      <c r="F200" s="64">
        <v>0</v>
      </c>
      <c r="G200" s="65">
        <v>0</v>
      </c>
      <c r="H200" s="66">
        <v>0</v>
      </c>
      <c r="I200" s="67">
        <v>0</v>
      </c>
      <c r="J200" s="68">
        <v>0</v>
      </c>
      <c r="K200" s="69">
        <v>0</v>
      </c>
      <c r="L200" s="70">
        <v>0</v>
      </c>
      <c r="M200" s="71">
        <v>0</v>
      </c>
      <c r="N200" s="72">
        <v>0</v>
      </c>
      <c r="O200" s="73">
        <v>0</v>
      </c>
      <c r="P200" s="4">
        <v>0</v>
      </c>
      <c r="Q200" s="74">
        <v>0</v>
      </c>
      <c r="R200" s="80">
        <v>2</v>
      </c>
      <c r="S200" s="80">
        <f t="shared" si="10"/>
        <v>0</v>
      </c>
      <c r="T200" s="76">
        <f t="shared" si="11"/>
        <v>0</v>
      </c>
    </row>
    <row r="201" spans="1:20" ht="15" thickBot="1">
      <c r="A201" s="60" t="s">
        <v>758</v>
      </c>
      <c r="B201" s="3" t="s">
        <v>759</v>
      </c>
      <c r="C201" s="61">
        <f t="shared" si="9"/>
        <v>0</v>
      </c>
      <c r="D201" s="62">
        <v>0</v>
      </c>
      <c r="E201" s="63">
        <v>0</v>
      </c>
      <c r="F201" s="64">
        <v>0</v>
      </c>
      <c r="G201" s="65">
        <v>0</v>
      </c>
      <c r="H201" s="66">
        <v>0</v>
      </c>
      <c r="I201" s="67">
        <v>0</v>
      </c>
      <c r="J201" s="68">
        <v>0</v>
      </c>
      <c r="K201" s="83">
        <v>0</v>
      </c>
      <c r="L201" s="70">
        <v>0</v>
      </c>
      <c r="M201" s="71">
        <v>0</v>
      </c>
      <c r="N201" s="72">
        <v>0</v>
      </c>
      <c r="O201" s="73">
        <v>0</v>
      </c>
      <c r="P201" s="4">
        <v>0</v>
      </c>
      <c r="Q201" s="74">
        <v>0</v>
      </c>
      <c r="R201" s="80">
        <v>2</v>
      </c>
      <c r="S201" s="80">
        <f t="shared" si="10"/>
        <v>0</v>
      </c>
      <c r="T201" s="76">
        <f t="shared" si="11"/>
        <v>0</v>
      </c>
    </row>
    <row r="202" spans="1:20" ht="15" thickBot="1">
      <c r="A202" s="60" t="s">
        <v>760</v>
      </c>
      <c r="B202" s="3" t="s">
        <v>761</v>
      </c>
      <c r="C202" s="61">
        <f t="shared" si="9"/>
        <v>0</v>
      </c>
      <c r="D202" s="62">
        <v>0</v>
      </c>
      <c r="E202" s="63">
        <v>0</v>
      </c>
      <c r="F202" s="64">
        <v>0</v>
      </c>
      <c r="G202" s="65">
        <v>0</v>
      </c>
      <c r="H202" s="66">
        <v>0</v>
      </c>
      <c r="I202" s="67">
        <v>0</v>
      </c>
      <c r="J202" s="68">
        <v>0</v>
      </c>
      <c r="K202" s="69">
        <v>0</v>
      </c>
      <c r="L202" s="70">
        <v>0</v>
      </c>
      <c r="M202" s="71">
        <v>0</v>
      </c>
      <c r="N202" s="72">
        <v>0</v>
      </c>
      <c r="O202" s="73">
        <v>0</v>
      </c>
      <c r="P202" s="4">
        <v>0</v>
      </c>
      <c r="Q202" s="74">
        <v>0</v>
      </c>
      <c r="R202" s="80">
        <v>2</v>
      </c>
      <c r="S202" s="80">
        <f t="shared" si="10"/>
        <v>0</v>
      </c>
      <c r="T202" s="76">
        <f t="shared" si="11"/>
        <v>0</v>
      </c>
    </row>
    <row r="203" spans="1:20" ht="15" thickBot="1">
      <c r="A203" s="60" t="s">
        <v>762</v>
      </c>
      <c r="B203" s="3" t="s">
        <v>763</v>
      </c>
      <c r="C203" s="61">
        <f t="shared" si="9"/>
        <v>0</v>
      </c>
      <c r="D203" s="62">
        <v>0</v>
      </c>
      <c r="E203" s="63">
        <v>0</v>
      </c>
      <c r="F203" s="64">
        <v>0</v>
      </c>
      <c r="G203" s="65">
        <v>0</v>
      </c>
      <c r="H203" s="66">
        <v>0</v>
      </c>
      <c r="I203" s="67">
        <v>0</v>
      </c>
      <c r="J203" s="68">
        <v>0</v>
      </c>
      <c r="K203" s="83">
        <v>0</v>
      </c>
      <c r="L203" s="70">
        <v>0</v>
      </c>
      <c r="M203" s="71">
        <v>0</v>
      </c>
      <c r="N203" s="72">
        <v>0</v>
      </c>
      <c r="O203" s="73">
        <v>0</v>
      </c>
      <c r="P203" s="4">
        <v>0</v>
      </c>
      <c r="Q203" s="74">
        <v>0</v>
      </c>
      <c r="R203" s="80">
        <v>2</v>
      </c>
      <c r="S203" s="80">
        <f t="shared" si="10"/>
        <v>0</v>
      </c>
      <c r="T203" s="33">
        <f t="shared" si="11"/>
        <v>0</v>
      </c>
    </row>
    <row r="204" spans="1:20" ht="15" thickBot="1">
      <c r="A204" s="60" t="s">
        <v>764</v>
      </c>
      <c r="B204" s="3" t="s">
        <v>765</v>
      </c>
      <c r="C204" s="61">
        <f t="shared" si="9"/>
        <v>0</v>
      </c>
      <c r="D204" s="62">
        <v>0</v>
      </c>
      <c r="E204" s="63">
        <v>0</v>
      </c>
      <c r="F204" s="64">
        <v>0</v>
      </c>
      <c r="G204" s="65">
        <v>0</v>
      </c>
      <c r="H204" s="66">
        <v>0</v>
      </c>
      <c r="I204" s="67">
        <v>0</v>
      </c>
      <c r="J204" s="68">
        <v>0</v>
      </c>
      <c r="K204" s="69">
        <v>0</v>
      </c>
      <c r="L204" s="70">
        <v>0</v>
      </c>
      <c r="M204" s="71">
        <v>0</v>
      </c>
      <c r="N204" s="72">
        <v>0</v>
      </c>
      <c r="O204" s="73">
        <v>0</v>
      </c>
      <c r="P204" s="4">
        <v>0</v>
      </c>
      <c r="Q204" s="74">
        <v>0</v>
      </c>
      <c r="R204" s="80">
        <v>2</v>
      </c>
      <c r="S204" s="80">
        <f t="shared" si="10"/>
        <v>0</v>
      </c>
      <c r="T204" s="33">
        <f t="shared" si="11"/>
        <v>0</v>
      </c>
    </row>
    <row r="205" spans="1:20" ht="15" thickBot="1">
      <c r="A205" s="60" t="s">
        <v>766</v>
      </c>
      <c r="B205" s="3" t="s">
        <v>767</v>
      </c>
      <c r="C205" s="61">
        <f t="shared" si="9"/>
        <v>0</v>
      </c>
      <c r="D205" s="62">
        <v>0</v>
      </c>
      <c r="E205" s="63">
        <v>0</v>
      </c>
      <c r="F205" s="64">
        <v>0</v>
      </c>
      <c r="G205" s="65">
        <v>0</v>
      </c>
      <c r="H205" s="66">
        <v>0</v>
      </c>
      <c r="I205" s="67">
        <v>0</v>
      </c>
      <c r="J205" s="68">
        <v>0</v>
      </c>
      <c r="K205" s="83">
        <v>0</v>
      </c>
      <c r="L205" s="70">
        <v>0</v>
      </c>
      <c r="M205" s="71">
        <v>0</v>
      </c>
      <c r="N205" s="72">
        <v>0</v>
      </c>
      <c r="O205" s="73">
        <v>0</v>
      </c>
      <c r="P205" s="4">
        <v>0</v>
      </c>
      <c r="Q205" s="74">
        <v>0</v>
      </c>
      <c r="R205" s="80">
        <v>2</v>
      </c>
      <c r="S205" s="80">
        <f t="shared" si="10"/>
        <v>0</v>
      </c>
      <c r="T205" s="76">
        <f t="shared" si="11"/>
        <v>0</v>
      </c>
    </row>
    <row r="206" spans="1:20" ht="15" thickBot="1">
      <c r="A206" s="60" t="s">
        <v>642</v>
      </c>
      <c r="B206" s="3" t="s">
        <v>768</v>
      </c>
      <c r="C206" s="61">
        <f t="shared" si="9"/>
        <v>0</v>
      </c>
      <c r="D206" s="62">
        <v>0</v>
      </c>
      <c r="E206" s="63">
        <v>0</v>
      </c>
      <c r="F206" s="64">
        <v>0</v>
      </c>
      <c r="G206" s="65">
        <v>0</v>
      </c>
      <c r="H206" s="66">
        <v>0</v>
      </c>
      <c r="I206" s="67">
        <v>0</v>
      </c>
      <c r="J206" s="68">
        <v>0</v>
      </c>
      <c r="K206" s="69">
        <v>0</v>
      </c>
      <c r="L206" s="70">
        <v>0</v>
      </c>
      <c r="M206" s="71">
        <v>0</v>
      </c>
      <c r="N206" s="72">
        <v>0</v>
      </c>
      <c r="O206" s="73">
        <v>0</v>
      </c>
      <c r="P206" s="4">
        <v>0</v>
      </c>
      <c r="Q206" s="74">
        <v>0</v>
      </c>
      <c r="R206" s="80">
        <v>2</v>
      </c>
      <c r="S206" s="80">
        <f t="shared" si="10"/>
        <v>0</v>
      </c>
      <c r="T206" s="76">
        <f t="shared" si="11"/>
        <v>0</v>
      </c>
    </row>
    <row r="207" spans="1:20" ht="15" thickBot="1">
      <c r="A207" s="60" t="s">
        <v>642</v>
      </c>
      <c r="B207" s="3" t="s">
        <v>769</v>
      </c>
      <c r="C207" s="61">
        <f t="shared" si="9"/>
        <v>0</v>
      </c>
      <c r="D207" s="62">
        <v>0</v>
      </c>
      <c r="E207" s="63">
        <v>0</v>
      </c>
      <c r="F207" s="64">
        <v>0</v>
      </c>
      <c r="G207" s="65">
        <v>0</v>
      </c>
      <c r="H207" s="66">
        <v>0</v>
      </c>
      <c r="I207" s="67">
        <v>0</v>
      </c>
      <c r="J207" s="68">
        <v>0</v>
      </c>
      <c r="K207" s="69">
        <v>0</v>
      </c>
      <c r="L207" s="70">
        <v>0</v>
      </c>
      <c r="M207" s="71">
        <v>0</v>
      </c>
      <c r="N207" s="72">
        <v>0</v>
      </c>
      <c r="O207" s="73">
        <v>0</v>
      </c>
      <c r="P207" s="4">
        <v>0</v>
      </c>
      <c r="Q207" s="74">
        <v>0</v>
      </c>
      <c r="R207" s="80">
        <v>2</v>
      </c>
      <c r="S207" s="80">
        <f t="shared" si="10"/>
        <v>0</v>
      </c>
      <c r="T207" s="76">
        <f t="shared" si="11"/>
        <v>0</v>
      </c>
    </row>
    <row r="208" spans="1:20" ht="15" thickBot="1">
      <c r="A208" s="60" t="s">
        <v>642</v>
      </c>
      <c r="B208" s="3" t="s">
        <v>770</v>
      </c>
      <c r="C208" s="61">
        <f t="shared" si="9"/>
        <v>0</v>
      </c>
      <c r="D208" s="62">
        <v>0</v>
      </c>
      <c r="E208" s="63">
        <v>0</v>
      </c>
      <c r="F208" s="64">
        <v>0</v>
      </c>
      <c r="G208" s="65">
        <v>0</v>
      </c>
      <c r="H208" s="66">
        <v>0</v>
      </c>
      <c r="I208" s="67">
        <v>0</v>
      </c>
      <c r="J208" s="68">
        <v>0</v>
      </c>
      <c r="K208" s="69">
        <v>0</v>
      </c>
      <c r="L208" s="70">
        <v>0</v>
      </c>
      <c r="M208" s="71">
        <v>0</v>
      </c>
      <c r="N208" s="72">
        <v>0</v>
      </c>
      <c r="O208" s="73">
        <v>0</v>
      </c>
      <c r="P208" s="4">
        <v>0</v>
      </c>
      <c r="Q208" s="74">
        <v>0</v>
      </c>
      <c r="R208" s="80">
        <v>2</v>
      </c>
      <c r="S208" s="80">
        <f t="shared" si="10"/>
        <v>0</v>
      </c>
      <c r="T208" s="33">
        <f t="shared" si="11"/>
        <v>0</v>
      </c>
    </row>
    <row r="209" spans="1:20" ht="15" thickBot="1">
      <c r="A209" s="60" t="s">
        <v>771</v>
      </c>
      <c r="B209" s="3" t="s">
        <v>772</v>
      </c>
      <c r="C209" s="61">
        <f t="shared" si="9"/>
        <v>0</v>
      </c>
      <c r="D209" s="62">
        <v>0</v>
      </c>
      <c r="E209" s="63">
        <v>0</v>
      </c>
      <c r="F209" s="64">
        <v>0</v>
      </c>
      <c r="G209" s="65">
        <v>0</v>
      </c>
      <c r="H209" s="66">
        <v>0</v>
      </c>
      <c r="I209" s="67">
        <v>0</v>
      </c>
      <c r="J209" s="68">
        <v>0</v>
      </c>
      <c r="K209" s="83">
        <v>0</v>
      </c>
      <c r="L209" s="70">
        <v>0</v>
      </c>
      <c r="M209" s="71">
        <v>0</v>
      </c>
      <c r="N209" s="72">
        <v>0</v>
      </c>
      <c r="O209" s="73">
        <v>0</v>
      </c>
      <c r="P209" s="4">
        <v>0</v>
      </c>
      <c r="Q209" s="74">
        <v>0</v>
      </c>
      <c r="R209" s="80">
        <v>2</v>
      </c>
      <c r="S209" s="80">
        <f t="shared" si="10"/>
        <v>0</v>
      </c>
      <c r="T209" s="76">
        <f t="shared" si="11"/>
        <v>0</v>
      </c>
    </row>
    <row r="210" spans="1:20" ht="15" thickBot="1">
      <c r="A210" s="60" t="s">
        <v>605</v>
      </c>
      <c r="B210" s="3" t="s">
        <v>773</v>
      </c>
      <c r="C210" s="61">
        <f t="shared" si="9"/>
        <v>0</v>
      </c>
      <c r="D210" s="62">
        <v>0</v>
      </c>
      <c r="E210" s="63">
        <v>0</v>
      </c>
      <c r="F210" s="64">
        <v>0</v>
      </c>
      <c r="G210" s="65">
        <v>0</v>
      </c>
      <c r="H210" s="66">
        <v>0</v>
      </c>
      <c r="I210" s="67">
        <v>0</v>
      </c>
      <c r="J210" s="68">
        <v>0</v>
      </c>
      <c r="K210" s="69">
        <v>0</v>
      </c>
      <c r="L210" s="70">
        <v>0</v>
      </c>
      <c r="M210" s="71">
        <v>0</v>
      </c>
      <c r="N210" s="72">
        <v>0</v>
      </c>
      <c r="O210" s="73">
        <v>0</v>
      </c>
      <c r="P210" s="4">
        <v>0</v>
      </c>
      <c r="Q210" s="74">
        <v>0</v>
      </c>
      <c r="R210" s="80">
        <v>2</v>
      </c>
      <c r="S210" s="80">
        <f t="shared" si="10"/>
        <v>0</v>
      </c>
      <c r="T210" s="33">
        <f t="shared" si="11"/>
        <v>0</v>
      </c>
    </row>
    <row r="211" spans="1:20" ht="15" thickBot="1">
      <c r="A211" s="60" t="s">
        <v>642</v>
      </c>
      <c r="B211" s="3" t="s">
        <v>774</v>
      </c>
      <c r="C211" s="61">
        <f t="shared" si="9"/>
        <v>0</v>
      </c>
      <c r="D211" s="62">
        <v>0</v>
      </c>
      <c r="E211" s="63">
        <v>0</v>
      </c>
      <c r="F211" s="64">
        <v>0</v>
      </c>
      <c r="G211" s="65">
        <v>0</v>
      </c>
      <c r="H211" s="66">
        <v>0</v>
      </c>
      <c r="I211" s="67">
        <v>0</v>
      </c>
      <c r="J211" s="68">
        <v>0</v>
      </c>
      <c r="K211" s="69">
        <v>0</v>
      </c>
      <c r="L211" s="70">
        <v>0</v>
      </c>
      <c r="M211" s="71">
        <v>0</v>
      </c>
      <c r="N211" s="72">
        <v>0</v>
      </c>
      <c r="O211" s="73">
        <v>0</v>
      </c>
      <c r="P211" s="4">
        <v>0</v>
      </c>
      <c r="Q211" s="74">
        <v>0</v>
      </c>
      <c r="R211" s="80">
        <v>2</v>
      </c>
      <c r="S211" s="80">
        <f t="shared" si="10"/>
        <v>0</v>
      </c>
      <c r="T211" s="76">
        <f t="shared" si="11"/>
        <v>0</v>
      </c>
    </row>
    <row r="212" spans="1:20" ht="15" thickBot="1">
      <c r="A212" s="60" t="s">
        <v>775</v>
      </c>
      <c r="B212" s="3" t="s">
        <v>776</v>
      </c>
      <c r="C212" s="61">
        <f t="shared" si="9"/>
        <v>0</v>
      </c>
      <c r="D212" s="62">
        <v>0</v>
      </c>
      <c r="E212" s="63">
        <v>0</v>
      </c>
      <c r="F212" s="64">
        <v>0</v>
      </c>
      <c r="G212" s="65">
        <v>0</v>
      </c>
      <c r="H212" s="66">
        <v>0</v>
      </c>
      <c r="I212" s="67">
        <v>0</v>
      </c>
      <c r="J212" s="68">
        <v>0</v>
      </c>
      <c r="K212" s="83">
        <v>0</v>
      </c>
      <c r="L212" s="70">
        <v>0</v>
      </c>
      <c r="M212" s="71">
        <v>0</v>
      </c>
      <c r="N212" s="72">
        <v>0</v>
      </c>
      <c r="O212" s="73">
        <v>0</v>
      </c>
      <c r="P212" s="4">
        <v>0</v>
      </c>
      <c r="Q212" s="74">
        <v>0</v>
      </c>
      <c r="R212" s="80">
        <v>2</v>
      </c>
      <c r="S212" s="80">
        <f t="shared" si="10"/>
        <v>0</v>
      </c>
      <c r="T212" s="79">
        <f t="shared" si="11"/>
        <v>0</v>
      </c>
    </row>
    <row r="213" spans="1:20" ht="15" thickBot="1">
      <c r="A213" s="60" t="s">
        <v>777</v>
      </c>
      <c r="B213" s="3" t="s">
        <v>778</v>
      </c>
      <c r="C213" s="61">
        <f t="shared" si="9"/>
        <v>0</v>
      </c>
      <c r="D213" s="62">
        <v>0</v>
      </c>
      <c r="E213" s="63">
        <v>0</v>
      </c>
      <c r="F213" s="64">
        <v>0</v>
      </c>
      <c r="G213" s="65">
        <v>0</v>
      </c>
      <c r="H213" s="66">
        <v>0</v>
      </c>
      <c r="I213" s="67">
        <v>0</v>
      </c>
      <c r="J213" s="68">
        <v>0</v>
      </c>
      <c r="K213" s="69">
        <v>0</v>
      </c>
      <c r="L213" s="70">
        <v>0</v>
      </c>
      <c r="M213" s="71">
        <v>0</v>
      </c>
      <c r="N213" s="72">
        <v>0</v>
      </c>
      <c r="O213" s="73">
        <v>0</v>
      </c>
      <c r="P213" s="4">
        <v>0</v>
      </c>
      <c r="Q213" s="74">
        <v>0</v>
      </c>
      <c r="R213" s="80">
        <v>2</v>
      </c>
      <c r="S213" s="80">
        <f t="shared" si="10"/>
        <v>0</v>
      </c>
      <c r="T213" s="77">
        <f t="shared" si="11"/>
        <v>0</v>
      </c>
    </row>
    <row r="214" spans="1:20" ht="15" thickBot="1">
      <c r="A214" s="60" t="s">
        <v>779</v>
      </c>
      <c r="B214" s="3" t="s">
        <v>780</v>
      </c>
      <c r="C214" s="61">
        <f t="shared" si="9"/>
        <v>0</v>
      </c>
      <c r="D214" s="62">
        <v>0</v>
      </c>
      <c r="E214" s="63">
        <v>0</v>
      </c>
      <c r="F214" s="64">
        <v>0</v>
      </c>
      <c r="G214" s="65">
        <v>0</v>
      </c>
      <c r="H214" s="66">
        <v>0</v>
      </c>
      <c r="I214" s="67">
        <v>0</v>
      </c>
      <c r="J214" s="68">
        <v>0</v>
      </c>
      <c r="K214" s="83">
        <v>0</v>
      </c>
      <c r="L214" s="70">
        <v>0</v>
      </c>
      <c r="M214" s="71">
        <v>0</v>
      </c>
      <c r="N214" s="72">
        <v>0</v>
      </c>
      <c r="O214" s="73">
        <v>0</v>
      </c>
      <c r="P214" s="4">
        <v>0</v>
      </c>
      <c r="Q214" s="74">
        <v>0</v>
      </c>
      <c r="R214" s="80">
        <v>2</v>
      </c>
      <c r="S214" s="80">
        <f t="shared" si="10"/>
        <v>0</v>
      </c>
      <c r="T214" s="33">
        <f t="shared" si="11"/>
        <v>0</v>
      </c>
    </row>
    <row r="215" spans="1:20" ht="15" thickBot="1">
      <c r="A215" s="60" t="s">
        <v>781</v>
      </c>
      <c r="B215" s="3" t="s">
        <v>782</v>
      </c>
      <c r="C215" s="61">
        <f t="shared" si="9"/>
        <v>0</v>
      </c>
      <c r="D215" s="62">
        <v>0</v>
      </c>
      <c r="E215" s="63">
        <v>0</v>
      </c>
      <c r="F215" s="64">
        <v>0</v>
      </c>
      <c r="G215" s="65">
        <v>0</v>
      </c>
      <c r="H215" s="66">
        <v>0</v>
      </c>
      <c r="I215" s="67">
        <v>0</v>
      </c>
      <c r="J215" s="68">
        <v>0</v>
      </c>
      <c r="K215" s="69">
        <v>0</v>
      </c>
      <c r="L215" s="70">
        <v>0</v>
      </c>
      <c r="M215" s="71">
        <v>0</v>
      </c>
      <c r="N215" s="72">
        <v>0</v>
      </c>
      <c r="O215" s="73">
        <v>0</v>
      </c>
      <c r="P215" s="4">
        <v>0</v>
      </c>
      <c r="Q215" s="74">
        <v>0</v>
      </c>
      <c r="R215" s="80">
        <v>2</v>
      </c>
      <c r="S215" s="80">
        <f t="shared" si="10"/>
        <v>0</v>
      </c>
      <c r="T215" s="33">
        <f t="shared" si="11"/>
        <v>0</v>
      </c>
    </row>
    <row r="216" spans="1:20" ht="15" thickBot="1">
      <c r="A216" s="60" t="s">
        <v>783</v>
      </c>
      <c r="B216" s="3" t="s">
        <v>784</v>
      </c>
      <c r="C216" s="61">
        <f t="shared" si="9"/>
        <v>0</v>
      </c>
      <c r="D216" s="62">
        <v>0</v>
      </c>
      <c r="E216" s="63">
        <v>0</v>
      </c>
      <c r="F216" s="64">
        <v>0</v>
      </c>
      <c r="G216" s="65">
        <v>0</v>
      </c>
      <c r="H216" s="66">
        <v>0</v>
      </c>
      <c r="I216" s="67">
        <v>0</v>
      </c>
      <c r="J216" s="68">
        <v>0</v>
      </c>
      <c r="K216" s="83">
        <v>0</v>
      </c>
      <c r="L216" s="70">
        <v>0</v>
      </c>
      <c r="M216" s="71">
        <v>0</v>
      </c>
      <c r="N216" s="72">
        <v>0</v>
      </c>
      <c r="O216" s="73">
        <v>0</v>
      </c>
      <c r="P216" s="4">
        <v>0</v>
      </c>
      <c r="Q216" s="74">
        <v>0</v>
      </c>
      <c r="R216" s="80">
        <v>2</v>
      </c>
      <c r="S216" s="80">
        <f t="shared" si="10"/>
        <v>0</v>
      </c>
      <c r="T216" s="76">
        <f t="shared" si="11"/>
        <v>0</v>
      </c>
    </row>
    <row r="217" spans="1:20" ht="15" thickBot="1">
      <c r="A217" s="60" t="s">
        <v>785</v>
      </c>
      <c r="B217" s="3" t="s">
        <v>786</v>
      </c>
      <c r="C217" s="61">
        <f t="shared" si="9"/>
        <v>0</v>
      </c>
      <c r="D217" s="62">
        <v>0</v>
      </c>
      <c r="E217" s="63">
        <v>0</v>
      </c>
      <c r="F217" s="64">
        <v>0</v>
      </c>
      <c r="G217" s="65">
        <v>0</v>
      </c>
      <c r="H217" s="66">
        <v>0</v>
      </c>
      <c r="I217" s="67">
        <v>0</v>
      </c>
      <c r="J217" s="68">
        <v>0</v>
      </c>
      <c r="K217" s="83">
        <v>0</v>
      </c>
      <c r="L217" s="70">
        <v>0</v>
      </c>
      <c r="M217" s="71">
        <v>0</v>
      </c>
      <c r="N217" s="72">
        <v>0</v>
      </c>
      <c r="O217" s="73">
        <v>0</v>
      </c>
      <c r="P217" s="4">
        <v>0</v>
      </c>
      <c r="Q217" s="74">
        <v>0</v>
      </c>
      <c r="R217" s="80">
        <v>2</v>
      </c>
      <c r="S217" s="80">
        <f t="shared" si="10"/>
        <v>0</v>
      </c>
      <c r="T217" s="33">
        <f t="shared" si="11"/>
        <v>0</v>
      </c>
    </row>
    <row r="218" spans="1:20" ht="15" thickBot="1">
      <c r="A218" s="60" t="s">
        <v>646</v>
      </c>
      <c r="B218" s="3" t="s">
        <v>787</v>
      </c>
      <c r="C218" s="61">
        <f t="shared" si="9"/>
        <v>0</v>
      </c>
      <c r="D218" s="62">
        <v>0</v>
      </c>
      <c r="E218" s="63">
        <v>0</v>
      </c>
      <c r="F218" s="64">
        <v>0</v>
      </c>
      <c r="G218" s="65">
        <v>0</v>
      </c>
      <c r="H218" s="66">
        <v>0</v>
      </c>
      <c r="I218" s="67">
        <v>0</v>
      </c>
      <c r="J218" s="68">
        <v>0</v>
      </c>
      <c r="K218" s="69">
        <v>0</v>
      </c>
      <c r="L218" s="70">
        <v>0</v>
      </c>
      <c r="M218" s="71">
        <v>0</v>
      </c>
      <c r="N218" s="72">
        <v>0</v>
      </c>
      <c r="O218" s="73">
        <v>0</v>
      </c>
      <c r="P218" s="4">
        <v>0</v>
      </c>
      <c r="Q218" s="74">
        <v>0</v>
      </c>
      <c r="R218" s="80">
        <v>2</v>
      </c>
      <c r="S218" s="80">
        <f t="shared" si="10"/>
        <v>0</v>
      </c>
      <c r="T218" s="33">
        <f t="shared" si="11"/>
        <v>0</v>
      </c>
    </row>
    <row r="219" spans="1:20" ht="15" thickBot="1">
      <c r="A219" s="60" t="s">
        <v>557</v>
      </c>
      <c r="B219" s="3" t="s">
        <v>788</v>
      </c>
      <c r="C219" s="61">
        <f t="shared" si="9"/>
        <v>0</v>
      </c>
      <c r="D219" s="62">
        <v>0</v>
      </c>
      <c r="E219" s="63">
        <v>0</v>
      </c>
      <c r="F219" s="64">
        <v>0</v>
      </c>
      <c r="G219" s="65">
        <v>0</v>
      </c>
      <c r="H219" s="66">
        <v>0</v>
      </c>
      <c r="I219" s="67">
        <v>0</v>
      </c>
      <c r="J219" s="68">
        <v>0</v>
      </c>
      <c r="K219" s="69">
        <v>0</v>
      </c>
      <c r="L219" s="70">
        <v>0</v>
      </c>
      <c r="M219" s="71">
        <v>0</v>
      </c>
      <c r="N219" s="72">
        <v>0</v>
      </c>
      <c r="O219" s="73">
        <v>0</v>
      </c>
      <c r="P219" s="4">
        <v>0</v>
      </c>
      <c r="Q219" s="74">
        <v>0</v>
      </c>
      <c r="R219" s="75">
        <v>2</v>
      </c>
      <c r="S219" s="75">
        <f t="shared" si="10"/>
        <v>0</v>
      </c>
      <c r="T219" s="76">
        <f t="shared" si="11"/>
        <v>0</v>
      </c>
    </row>
    <row r="220" spans="1:20" ht="15" thickBot="1">
      <c r="A220" s="60" t="s">
        <v>789</v>
      </c>
      <c r="B220" s="3" t="s">
        <v>790</v>
      </c>
      <c r="C220" s="61">
        <f t="shared" si="9"/>
        <v>0</v>
      </c>
      <c r="D220" s="62">
        <v>0</v>
      </c>
      <c r="E220" s="63">
        <v>0</v>
      </c>
      <c r="F220" s="64">
        <v>0</v>
      </c>
      <c r="G220" s="65">
        <v>0</v>
      </c>
      <c r="H220" s="66">
        <v>0</v>
      </c>
      <c r="I220" s="67">
        <v>0</v>
      </c>
      <c r="J220" s="68">
        <v>0</v>
      </c>
      <c r="K220" s="69">
        <v>0</v>
      </c>
      <c r="L220" s="70">
        <v>0</v>
      </c>
      <c r="M220" s="71">
        <v>0</v>
      </c>
      <c r="N220" s="72">
        <v>0</v>
      </c>
      <c r="O220" s="73">
        <v>0</v>
      </c>
      <c r="P220" s="4">
        <v>0</v>
      </c>
      <c r="Q220" s="74">
        <v>0</v>
      </c>
      <c r="R220" s="80">
        <v>2</v>
      </c>
      <c r="S220" s="80">
        <f t="shared" si="10"/>
        <v>0</v>
      </c>
      <c r="T220" s="33">
        <f t="shared" si="11"/>
        <v>0</v>
      </c>
    </row>
    <row r="221" spans="1:20" ht="15" thickBot="1">
      <c r="A221" s="60" t="s">
        <v>791</v>
      </c>
      <c r="B221" s="3" t="s">
        <v>792</v>
      </c>
      <c r="C221" s="61">
        <f t="shared" si="9"/>
        <v>0</v>
      </c>
      <c r="D221" s="62">
        <v>0</v>
      </c>
      <c r="E221" s="63">
        <v>0</v>
      </c>
      <c r="F221" s="64">
        <v>0</v>
      </c>
      <c r="G221" s="65">
        <v>0</v>
      </c>
      <c r="H221" s="66">
        <v>0</v>
      </c>
      <c r="I221" s="67">
        <v>0</v>
      </c>
      <c r="J221" s="68">
        <v>0</v>
      </c>
      <c r="K221" s="69">
        <v>0</v>
      </c>
      <c r="L221" s="70">
        <v>0</v>
      </c>
      <c r="M221" s="71">
        <v>0</v>
      </c>
      <c r="N221" s="72">
        <v>0</v>
      </c>
      <c r="O221" s="73">
        <v>0</v>
      </c>
      <c r="P221" s="4">
        <v>0</v>
      </c>
      <c r="Q221" s="74">
        <v>0</v>
      </c>
      <c r="R221" s="80">
        <v>2</v>
      </c>
      <c r="S221" s="80">
        <f t="shared" si="10"/>
        <v>0</v>
      </c>
      <c r="T221" s="33">
        <f t="shared" si="11"/>
        <v>0</v>
      </c>
    </row>
    <row r="222" spans="1:20" ht="15" thickBot="1">
      <c r="A222" s="60" t="s">
        <v>638</v>
      </c>
      <c r="B222" s="3" t="s">
        <v>793</v>
      </c>
      <c r="C222" s="61">
        <f t="shared" si="9"/>
        <v>0</v>
      </c>
      <c r="D222" s="62">
        <v>0</v>
      </c>
      <c r="E222" s="63">
        <v>0</v>
      </c>
      <c r="F222" s="64">
        <v>0</v>
      </c>
      <c r="G222" s="65">
        <v>0</v>
      </c>
      <c r="H222" s="66">
        <v>0</v>
      </c>
      <c r="I222" s="67">
        <v>0</v>
      </c>
      <c r="J222" s="68">
        <v>0</v>
      </c>
      <c r="K222" s="69">
        <v>0</v>
      </c>
      <c r="L222" s="70">
        <v>0</v>
      </c>
      <c r="M222" s="71">
        <v>0</v>
      </c>
      <c r="N222" s="72">
        <v>0</v>
      </c>
      <c r="O222" s="73">
        <v>0</v>
      </c>
      <c r="P222" s="4">
        <v>0</v>
      </c>
      <c r="Q222" s="74">
        <v>0</v>
      </c>
      <c r="R222" s="80">
        <v>2</v>
      </c>
      <c r="S222" s="80">
        <f t="shared" si="10"/>
        <v>0</v>
      </c>
      <c r="T222" s="33">
        <f t="shared" si="11"/>
        <v>0</v>
      </c>
    </row>
    <row r="223" spans="1:20" ht="15" thickBot="1">
      <c r="A223" s="60" t="s">
        <v>794</v>
      </c>
      <c r="B223" s="3" t="s">
        <v>795</v>
      </c>
      <c r="C223" s="61">
        <f t="shared" si="9"/>
        <v>0</v>
      </c>
      <c r="D223" s="62">
        <v>0</v>
      </c>
      <c r="E223" s="63">
        <v>0</v>
      </c>
      <c r="F223" s="64">
        <v>0</v>
      </c>
      <c r="G223" s="65">
        <v>0</v>
      </c>
      <c r="H223" s="66">
        <v>0</v>
      </c>
      <c r="I223" s="67">
        <v>0</v>
      </c>
      <c r="J223" s="68">
        <v>0</v>
      </c>
      <c r="K223" s="83">
        <v>0</v>
      </c>
      <c r="L223" s="70">
        <v>0</v>
      </c>
      <c r="M223" s="71">
        <v>0</v>
      </c>
      <c r="N223" s="72">
        <v>0</v>
      </c>
      <c r="O223" s="73">
        <v>0</v>
      </c>
      <c r="P223" s="4">
        <v>0</v>
      </c>
      <c r="Q223" s="74">
        <v>0</v>
      </c>
      <c r="R223" s="80">
        <v>2</v>
      </c>
      <c r="S223" s="80">
        <f t="shared" si="10"/>
        <v>0</v>
      </c>
      <c r="T223" s="33">
        <f t="shared" si="11"/>
        <v>0</v>
      </c>
    </row>
    <row r="224" spans="1:20" ht="15" thickBot="1">
      <c r="A224" s="60" t="s">
        <v>796</v>
      </c>
      <c r="B224" s="3" t="s">
        <v>797</v>
      </c>
      <c r="C224" s="61">
        <f t="shared" si="9"/>
        <v>0</v>
      </c>
      <c r="D224" s="62">
        <v>0</v>
      </c>
      <c r="E224" s="63">
        <v>0</v>
      </c>
      <c r="F224" s="64">
        <v>0</v>
      </c>
      <c r="G224" s="65">
        <v>0</v>
      </c>
      <c r="H224" s="66">
        <v>0</v>
      </c>
      <c r="I224" s="67">
        <v>0</v>
      </c>
      <c r="J224" s="68">
        <v>0</v>
      </c>
      <c r="K224" s="69">
        <v>0</v>
      </c>
      <c r="L224" s="70">
        <v>0</v>
      </c>
      <c r="M224" s="71">
        <v>0</v>
      </c>
      <c r="N224" s="72">
        <v>0</v>
      </c>
      <c r="O224" s="73">
        <v>0</v>
      </c>
      <c r="P224" s="4">
        <v>0</v>
      </c>
      <c r="Q224" s="74">
        <v>0</v>
      </c>
      <c r="R224" s="80">
        <v>2</v>
      </c>
      <c r="S224" s="80">
        <f t="shared" si="10"/>
        <v>0</v>
      </c>
      <c r="T224" s="76">
        <f t="shared" si="11"/>
        <v>0</v>
      </c>
    </row>
    <row r="225" spans="1:20" ht="15" thickBot="1">
      <c r="A225" s="60" t="s">
        <v>798</v>
      </c>
      <c r="B225" s="3" t="s">
        <v>799</v>
      </c>
      <c r="C225" s="61">
        <f t="shared" si="9"/>
        <v>0</v>
      </c>
      <c r="D225" s="62">
        <v>0</v>
      </c>
      <c r="E225" s="63">
        <v>0</v>
      </c>
      <c r="F225" s="64">
        <v>0</v>
      </c>
      <c r="G225" s="65">
        <v>0</v>
      </c>
      <c r="H225" s="66">
        <v>0</v>
      </c>
      <c r="I225" s="67">
        <v>0</v>
      </c>
      <c r="J225" s="68">
        <v>0</v>
      </c>
      <c r="K225" s="83">
        <v>0</v>
      </c>
      <c r="L225" s="70">
        <v>0</v>
      </c>
      <c r="M225" s="71">
        <v>0</v>
      </c>
      <c r="N225" s="72">
        <v>0</v>
      </c>
      <c r="O225" s="73">
        <v>0</v>
      </c>
      <c r="P225" s="4">
        <v>0</v>
      </c>
      <c r="Q225" s="74">
        <v>0</v>
      </c>
      <c r="R225" s="80">
        <v>2</v>
      </c>
      <c r="S225" s="80">
        <f t="shared" si="10"/>
        <v>0</v>
      </c>
      <c r="T225" s="33">
        <f t="shared" si="11"/>
        <v>0</v>
      </c>
    </row>
    <row r="226" spans="1:20" ht="15" thickBot="1">
      <c r="A226" s="60" t="s">
        <v>800</v>
      </c>
      <c r="B226" s="3" t="s">
        <v>801</v>
      </c>
      <c r="C226" s="61">
        <f t="shared" si="9"/>
        <v>0</v>
      </c>
      <c r="D226" s="62">
        <v>0</v>
      </c>
      <c r="E226" s="63">
        <v>0</v>
      </c>
      <c r="F226" s="64">
        <v>0</v>
      </c>
      <c r="G226" s="65">
        <v>0</v>
      </c>
      <c r="H226" s="66">
        <v>0</v>
      </c>
      <c r="I226" s="67">
        <v>0</v>
      </c>
      <c r="J226" s="68">
        <v>0</v>
      </c>
      <c r="K226" s="69">
        <v>0</v>
      </c>
      <c r="L226" s="70">
        <v>0</v>
      </c>
      <c r="M226" s="71">
        <v>0</v>
      </c>
      <c r="N226" s="72">
        <v>0</v>
      </c>
      <c r="O226" s="73">
        <v>0</v>
      </c>
      <c r="P226" s="4">
        <v>0</v>
      </c>
      <c r="Q226" s="74">
        <v>0</v>
      </c>
      <c r="R226" s="80">
        <v>2</v>
      </c>
      <c r="S226" s="80">
        <f t="shared" si="10"/>
        <v>0</v>
      </c>
      <c r="T226" s="76">
        <f t="shared" si="11"/>
        <v>0</v>
      </c>
    </row>
    <row r="227" spans="1:20" ht="15" thickBot="1">
      <c r="A227" s="60" t="s">
        <v>802</v>
      </c>
      <c r="B227" s="3" t="s">
        <v>803</v>
      </c>
      <c r="C227" s="61">
        <f t="shared" si="9"/>
        <v>0</v>
      </c>
      <c r="D227" s="62">
        <v>0</v>
      </c>
      <c r="E227" s="63">
        <v>0</v>
      </c>
      <c r="F227" s="64">
        <v>0</v>
      </c>
      <c r="G227" s="65">
        <v>0</v>
      </c>
      <c r="H227" s="66">
        <v>0</v>
      </c>
      <c r="I227" s="67">
        <v>0</v>
      </c>
      <c r="J227" s="68">
        <v>0</v>
      </c>
      <c r="K227" s="69">
        <v>0</v>
      </c>
      <c r="L227" s="70">
        <v>0</v>
      </c>
      <c r="M227" s="71">
        <v>0</v>
      </c>
      <c r="N227" s="72">
        <v>0</v>
      </c>
      <c r="O227" s="73">
        <v>0</v>
      </c>
      <c r="P227" s="4">
        <v>0</v>
      </c>
      <c r="Q227" s="74">
        <v>0</v>
      </c>
      <c r="R227" s="80">
        <v>2</v>
      </c>
      <c r="S227" s="80">
        <f t="shared" si="10"/>
        <v>0</v>
      </c>
      <c r="T227" s="76">
        <f t="shared" si="11"/>
        <v>0</v>
      </c>
    </row>
    <row r="228" spans="1:20" ht="15" thickBot="1">
      <c r="A228" s="60" t="s">
        <v>804</v>
      </c>
      <c r="B228" s="3" t="s">
        <v>805</v>
      </c>
      <c r="C228" s="61">
        <f t="shared" si="9"/>
        <v>0</v>
      </c>
      <c r="D228" s="62">
        <v>0</v>
      </c>
      <c r="E228" s="63">
        <v>0</v>
      </c>
      <c r="F228" s="64">
        <v>0</v>
      </c>
      <c r="G228" s="65">
        <v>0</v>
      </c>
      <c r="H228" s="66">
        <v>0</v>
      </c>
      <c r="I228" s="67">
        <v>0</v>
      </c>
      <c r="J228" s="68">
        <v>0</v>
      </c>
      <c r="K228" s="83">
        <v>0</v>
      </c>
      <c r="L228" s="70">
        <v>0</v>
      </c>
      <c r="M228" s="71">
        <v>0</v>
      </c>
      <c r="N228" s="72">
        <v>0</v>
      </c>
      <c r="O228" s="73">
        <v>0</v>
      </c>
      <c r="P228" s="4">
        <v>0</v>
      </c>
      <c r="Q228" s="74">
        <v>0</v>
      </c>
      <c r="R228" s="80">
        <v>2</v>
      </c>
      <c r="S228" s="80">
        <f t="shared" si="10"/>
        <v>0</v>
      </c>
      <c r="T228" s="76">
        <f t="shared" si="11"/>
        <v>0</v>
      </c>
    </row>
    <row r="229" spans="1:20" ht="15" thickBot="1">
      <c r="A229" s="60" t="s">
        <v>806</v>
      </c>
      <c r="B229" s="3" t="s">
        <v>807</v>
      </c>
      <c r="C229" s="61">
        <f t="shared" si="9"/>
        <v>0</v>
      </c>
      <c r="D229" s="62">
        <v>0</v>
      </c>
      <c r="E229" s="63">
        <v>0</v>
      </c>
      <c r="F229" s="64">
        <v>0</v>
      </c>
      <c r="G229" s="65">
        <v>0</v>
      </c>
      <c r="H229" s="66">
        <v>0</v>
      </c>
      <c r="I229" s="67">
        <v>0</v>
      </c>
      <c r="J229" s="68">
        <v>0</v>
      </c>
      <c r="K229" s="69">
        <v>0</v>
      </c>
      <c r="L229" s="70">
        <v>0</v>
      </c>
      <c r="M229" s="71">
        <v>0</v>
      </c>
      <c r="N229" s="72">
        <v>0</v>
      </c>
      <c r="O229" s="73">
        <v>0</v>
      </c>
      <c r="P229" s="4">
        <v>0</v>
      </c>
      <c r="Q229" s="74">
        <v>0</v>
      </c>
      <c r="R229" s="80">
        <v>2</v>
      </c>
      <c r="S229" s="80">
        <f t="shared" si="10"/>
        <v>0</v>
      </c>
      <c r="T229" s="76">
        <f t="shared" si="11"/>
        <v>0</v>
      </c>
    </row>
    <row r="230" spans="1:20" ht="15" thickBot="1">
      <c r="A230" s="60" t="s">
        <v>616</v>
      </c>
      <c r="B230" s="3" t="s">
        <v>808</v>
      </c>
      <c r="C230" s="61">
        <f t="shared" si="9"/>
        <v>0</v>
      </c>
      <c r="D230" s="62">
        <v>0</v>
      </c>
      <c r="E230" s="63">
        <v>0</v>
      </c>
      <c r="F230" s="64">
        <v>0</v>
      </c>
      <c r="G230" s="65">
        <v>0</v>
      </c>
      <c r="H230" s="66">
        <v>0</v>
      </c>
      <c r="I230" s="67">
        <v>0</v>
      </c>
      <c r="J230" s="68">
        <v>0</v>
      </c>
      <c r="K230" s="69">
        <v>0</v>
      </c>
      <c r="L230" s="70">
        <v>0</v>
      </c>
      <c r="M230" s="71">
        <v>0</v>
      </c>
      <c r="N230" s="72">
        <v>0</v>
      </c>
      <c r="O230" s="73">
        <v>0</v>
      </c>
      <c r="P230" s="4">
        <v>0</v>
      </c>
      <c r="Q230" s="74">
        <v>0</v>
      </c>
      <c r="R230" s="80">
        <v>2</v>
      </c>
      <c r="S230" s="80">
        <f t="shared" si="10"/>
        <v>0</v>
      </c>
      <c r="T230" s="76">
        <f t="shared" si="11"/>
        <v>0</v>
      </c>
    </row>
    <row r="231" spans="1:20" ht="15" thickBot="1">
      <c r="A231" s="60" t="s">
        <v>809</v>
      </c>
      <c r="B231" s="3" t="s">
        <v>810</v>
      </c>
      <c r="C231" s="61">
        <f t="shared" si="9"/>
        <v>0</v>
      </c>
      <c r="D231" s="62">
        <v>0</v>
      </c>
      <c r="E231" s="63">
        <v>0</v>
      </c>
      <c r="F231" s="64">
        <v>0</v>
      </c>
      <c r="G231" s="65">
        <v>0</v>
      </c>
      <c r="H231" s="66">
        <v>0</v>
      </c>
      <c r="I231" s="67">
        <v>0</v>
      </c>
      <c r="J231" s="68">
        <v>0</v>
      </c>
      <c r="K231" s="69">
        <v>0</v>
      </c>
      <c r="L231" s="70">
        <v>0</v>
      </c>
      <c r="M231" s="71">
        <v>0</v>
      </c>
      <c r="N231" s="72">
        <v>0</v>
      </c>
      <c r="O231" s="73">
        <v>0</v>
      </c>
      <c r="P231" s="4">
        <v>0</v>
      </c>
      <c r="Q231" s="74">
        <v>0</v>
      </c>
      <c r="R231" s="80">
        <v>2</v>
      </c>
      <c r="S231" s="80">
        <f t="shared" si="10"/>
        <v>0</v>
      </c>
      <c r="T231" s="76">
        <f t="shared" si="11"/>
        <v>0</v>
      </c>
    </row>
    <row r="232" spans="1:20" ht="15" thickBot="1">
      <c r="A232" s="60" t="s">
        <v>811</v>
      </c>
      <c r="B232" s="3" t="s">
        <v>812</v>
      </c>
      <c r="C232" s="61">
        <f t="shared" si="9"/>
        <v>0</v>
      </c>
      <c r="D232" s="62">
        <v>0</v>
      </c>
      <c r="E232" s="63">
        <v>0</v>
      </c>
      <c r="F232" s="64">
        <v>0</v>
      </c>
      <c r="G232" s="65">
        <v>0</v>
      </c>
      <c r="H232" s="66">
        <v>0</v>
      </c>
      <c r="I232" s="67">
        <v>0</v>
      </c>
      <c r="J232" s="68">
        <v>0</v>
      </c>
      <c r="K232" s="83">
        <v>0</v>
      </c>
      <c r="L232" s="70">
        <v>0</v>
      </c>
      <c r="M232" s="71">
        <v>0</v>
      </c>
      <c r="N232" s="72">
        <v>0</v>
      </c>
      <c r="O232" s="73">
        <v>0</v>
      </c>
      <c r="P232" s="4">
        <v>0</v>
      </c>
      <c r="Q232" s="74">
        <v>0</v>
      </c>
      <c r="R232" s="80">
        <v>2</v>
      </c>
      <c r="S232" s="80">
        <f t="shared" si="10"/>
        <v>0</v>
      </c>
      <c r="T232" s="76">
        <f t="shared" si="11"/>
        <v>0</v>
      </c>
    </row>
    <row r="233" spans="1:20" ht="15" thickBot="1">
      <c r="A233" s="60" t="s">
        <v>813</v>
      </c>
      <c r="B233" s="3" t="s">
        <v>814</v>
      </c>
      <c r="C233" s="61">
        <f t="shared" si="9"/>
        <v>0</v>
      </c>
      <c r="D233" s="62">
        <v>0</v>
      </c>
      <c r="E233" s="63">
        <v>0</v>
      </c>
      <c r="F233" s="64">
        <v>0</v>
      </c>
      <c r="G233" s="65">
        <v>0</v>
      </c>
      <c r="H233" s="66">
        <v>0</v>
      </c>
      <c r="I233" s="67">
        <v>0</v>
      </c>
      <c r="J233" s="68">
        <v>0</v>
      </c>
      <c r="K233" s="69">
        <v>0</v>
      </c>
      <c r="L233" s="70">
        <v>0</v>
      </c>
      <c r="M233" s="71">
        <v>0</v>
      </c>
      <c r="N233" s="72">
        <v>0</v>
      </c>
      <c r="O233" s="73">
        <v>0</v>
      </c>
      <c r="P233" s="4">
        <v>0</v>
      </c>
      <c r="Q233" s="74">
        <v>0</v>
      </c>
      <c r="R233" s="80">
        <v>2</v>
      </c>
      <c r="S233" s="80">
        <f t="shared" si="10"/>
        <v>0</v>
      </c>
      <c r="T233" s="76">
        <f t="shared" si="11"/>
        <v>0</v>
      </c>
    </row>
    <row r="234" spans="1:20" ht="15" thickBot="1">
      <c r="A234" s="60" t="s">
        <v>815</v>
      </c>
      <c r="B234" s="3" t="s">
        <v>816</v>
      </c>
      <c r="C234" s="61">
        <f t="shared" si="9"/>
        <v>0</v>
      </c>
      <c r="D234" s="62">
        <v>0</v>
      </c>
      <c r="E234" s="63">
        <v>0</v>
      </c>
      <c r="F234" s="64">
        <v>0</v>
      </c>
      <c r="G234" s="65">
        <v>0</v>
      </c>
      <c r="H234" s="66">
        <v>0</v>
      </c>
      <c r="I234" s="67">
        <v>0</v>
      </c>
      <c r="J234" s="68">
        <v>0</v>
      </c>
      <c r="K234" s="83">
        <v>0</v>
      </c>
      <c r="L234" s="70">
        <v>0</v>
      </c>
      <c r="M234" s="71">
        <v>0</v>
      </c>
      <c r="N234" s="72">
        <v>0</v>
      </c>
      <c r="O234" s="73">
        <v>0</v>
      </c>
      <c r="P234" s="4">
        <v>0</v>
      </c>
      <c r="Q234" s="74">
        <v>0</v>
      </c>
      <c r="R234" s="80">
        <v>2</v>
      </c>
      <c r="S234" s="80">
        <f t="shared" si="10"/>
        <v>0</v>
      </c>
      <c r="T234" s="76">
        <f t="shared" si="11"/>
        <v>0</v>
      </c>
    </row>
    <row r="235" spans="1:20" ht="15" thickBot="1">
      <c r="A235" s="60" t="s">
        <v>817</v>
      </c>
      <c r="B235" s="3" t="s">
        <v>818</v>
      </c>
      <c r="C235" s="61">
        <f t="shared" si="9"/>
        <v>0</v>
      </c>
      <c r="D235" s="62">
        <v>0</v>
      </c>
      <c r="E235" s="63">
        <v>0</v>
      </c>
      <c r="F235" s="64">
        <v>0</v>
      </c>
      <c r="G235" s="65">
        <v>0</v>
      </c>
      <c r="H235" s="66">
        <v>0</v>
      </c>
      <c r="I235" s="67">
        <v>0</v>
      </c>
      <c r="J235" s="68">
        <v>0</v>
      </c>
      <c r="K235" s="69">
        <v>0</v>
      </c>
      <c r="L235" s="70">
        <v>0</v>
      </c>
      <c r="M235" s="71">
        <v>0</v>
      </c>
      <c r="N235" s="72">
        <v>0</v>
      </c>
      <c r="O235" s="73">
        <v>0</v>
      </c>
      <c r="P235" s="4">
        <v>0</v>
      </c>
      <c r="Q235" s="74">
        <v>0</v>
      </c>
      <c r="R235" s="80">
        <v>2</v>
      </c>
      <c r="S235" s="80">
        <f t="shared" si="10"/>
        <v>0</v>
      </c>
      <c r="T235" s="76">
        <f t="shared" si="11"/>
        <v>0</v>
      </c>
    </row>
    <row r="236" spans="1:21" ht="15" thickBot="1">
      <c r="A236" s="60" t="s">
        <v>819</v>
      </c>
      <c r="B236" s="3" t="s">
        <v>820</v>
      </c>
      <c r="C236" s="61">
        <f t="shared" si="9"/>
        <v>0</v>
      </c>
      <c r="D236" s="62">
        <v>0</v>
      </c>
      <c r="E236" s="63">
        <v>0</v>
      </c>
      <c r="F236" s="64">
        <v>0</v>
      </c>
      <c r="G236" s="65">
        <v>0</v>
      </c>
      <c r="H236" s="66">
        <v>0</v>
      </c>
      <c r="I236" s="67">
        <v>0</v>
      </c>
      <c r="J236" s="68">
        <v>0</v>
      </c>
      <c r="K236" s="83">
        <v>0</v>
      </c>
      <c r="L236" s="70">
        <v>0</v>
      </c>
      <c r="M236" s="71">
        <v>0</v>
      </c>
      <c r="N236" s="72">
        <v>0</v>
      </c>
      <c r="O236" s="73">
        <v>0</v>
      </c>
      <c r="P236" s="4">
        <v>0</v>
      </c>
      <c r="Q236" s="74">
        <v>0</v>
      </c>
      <c r="R236" s="80">
        <v>2</v>
      </c>
      <c r="S236" s="80">
        <f t="shared" si="10"/>
        <v>0</v>
      </c>
      <c r="T236" s="76">
        <f t="shared" si="11"/>
        <v>0</v>
      </c>
      <c r="U236" s="91"/>
    </row>
    <row r="237" spans="1:20" ht="15" thickBot="1">
      <c r="A237" s="60" t="s">
        <v>821</v>
      </c>
      <c r="B237" s="3" t="s">
        <v>822</v>
      </c>
      <c r="C237" s="61">
        <f t="shared" si="9"/>
        <v>0</v>
      </c>
      <c r="D237" s="62">
        <v>0</v>
      </c>
      <c r="E237" s="63">
        <v>0</v>
      </c>
      <c r="F237" s="64">
        <v>0</v>
      </c>
      <c r="G237" s="65">
        <v>0</v>
      </c>
      <c r="H237" s="66">
        <v>0</v>
      </c>
      <c r="I237" s="67">
        <v>0</v>
      </c>
      <c r="J237" s="68">
        <v>0</v>
      </c>
      <c r="K237" s="69">
        <v>0</v>
      </c>
      <c r="L237" s="70">
        <v>0</v>
      </c>
      <c r="M237" s="71">
        <v>0</v>
      </c>
      <c r="N237" s="72">
        <v>0</v>
      </c>
      <c r="O237" s="73">
        <v>0</v>
      </c>
      <c r="P237" s="4">
        <v>0</v>
      </c>
      <c r="Q237" s="74">
        <v>0</v>
      </c>
      <c r="R237" s="80">
        <v>2</v>
      </c>
      <c r="S237" s="80">
        <f t="shared" si="10"/>
        <v>0</v>
      </c>
      <c r="T237" s="76">
        <f t="shared" si="11"/>
        <v>0</v>
      </c>
    </row>
    <row r="238" spans="1:20" ht="15" thickBot="1">
      <c r="A238" s="60" t="s">
        <v>823</v>
      </c>
      <c r="B238" s="3" t="s">
        <v>824</v>
      </c>
      <c r="C238" s="61">
        <f t="shared" si="9"/>
        <v>0</v>
      </c>
      <c r="D238" s="62">
        <v>0</v>
      </c>
      <c r="E238" s="63">
        <v>0</v>
      </c>
      <c r="F238" s="64">
        <v>0</v>
      </c>
      <c r="G238" s="65">
        <v>0</v>
      </c>
      <c r="H238" s="66">
        <v>0</v>
      </c>
      <c r="I238" s="67">
        <v>0</v>
      </c>
      <c r="J238" s="68">
        <v>0</v>
      </c>
      <c r="K238" s="83">
        <v>0</v>
      </c>
      <c r="L238" s="70">
        <v>0</v>
      </c>
      <c r="M238" s="71">
        <v>0</v>
      </c>
      <c r="N238" s="72">
        <v>0</v>
      </c>
      <c r="O238" s="73">
        <v>0</v>
      </c>
      <c r="P238" s="4">
        <v>0</v>
      </c>
      <c r="Q238" s="74">
        <v>0</v>
      </c>
      <c r="R238" s="80">
        <v>2</v>
      </c>
      <c r="S238" s="80">
        <f t="shared" si="10"/>
        <v>0</v>
      </c>
      <c r="T238" s="76">
        <f t="shared" si="11"/>
        <v>0</v>
      </c>
    </row>
    <row r="239" spans="1:20" ht="15" thickBot="1">
      <c r="A239" s="60" t="s">
        <v>825</v>
      </c>
      <c r="B239" s="3" t="s">
        <v>826</v>
      </c>
      <c r="C239" s="61">
        <f t="shared" si="9"/>
        <v>0</v>
      </c>
      <c r="D239" s="62">
        <v>0</v>
      </c>
      <c r="E239" s="63">
        <v>0</v>
      </c>
      <c r="F239" s="64">
        <v>0</v>
      </c>
      <c r="G239" s="65">
        <v>0</v>
      </c>
      <c r="H239" s="66">
        <v>0</v>
      </c>
      <c r="I239" s="67">
        <v>0</v>
      </c>
      <c r="J239" s="68">
        <v>0</v>
      </c>
      <c r="K239" s="69">
        <v>0</v>
      </c>
      <c r="L239" s="70">
        <v>0</v>
      </c>
      <c r="M239" s="71">
        <v>0</v>
      </c>
      <c r="N239" s="72">
        <v>0</v>
      </c>
      <c r="O239" s="73">
        <v>0</v>
      </c>
      <c r="P239" s="4">
        <v>0</v>
      </c>
      <c r="Q239" s="74">
        <v>0</v>
      </c>
      <c r="R239" s="80">
        <v>2</v>
      </c>
      <c r="S239" s="80">
        <f t="shared" si="10"/>
        <v>0</v>
      </c>
      <c r="T239" s="76">
        <f t="shared" si="11"/>
        <v>0</v>
      </c>
    </row>
    <row r="240" spans="1:20" ht="15" thickBot="1">
      <c r="A240" s="60" t="s">
        <v>827</v>
      </c>
      <c r="B240" s="3" t="s">
        <v>828</v>
      </c>
      <c r="C240" s="61">
        <f t="shared" si="9"/>
        <v>0</v>
      </c>
      <c r="D240" s="62">
        <v>0</v>
      </c>
      <c r="E240" s="63">
        <v>0</v>
      </c>
      <c r="F240" s="64">
        <v>0</v>
      </c>
      <c r="G240" s="65">
        <v>0</v>
      </c>
      <c r="H240" s="66">
        <v>0</v>
      </c>
      <c r="I240" s="67">
        <v>0</v>
      </c>
      <c r="J240" s="68">
        <v>0</v>
      </c>
      <c r="K240" s="83">
        <v>0</v>
      </c>
      <c r="L240" s="70">
        <v>0</v>
      </c>
      <c r="M240" s="71">
        <v>0</v>
      </c>
      <c r="N240" s="72">
        <v>0</v>
      </c>
      <c r="O240" s="73">
        <v>0</v>
      </c>
      <c r="P240" s="4">
        <v>0</v>
      </c>
      <c r="Q240" s="74">
        <v>0</v>
      </c>
      <c r="R240" s="80">
        <v>2</v>
      </c>
      <c r="S240" s="80">
        <f t="shared" si="10"/>
        <v>0</v>
      </c>
      <c r="T240" s="33">
        <f t="shared" si="11"/>
        <v>0</v>
      </c>
    </row>
    <row r="241" spans="1:20" ht="15" thickBot="1">
      <c r="A241" s="60" t="s">
        <v>638</v>
      </c>
      <c r="B241" s="3" t="s">
        <v>829</v>
      </c>
      <c r="C241" s="61">
        <f t="shared" si="9"/>
        <v>0</v>
      </c>
      <c r="D241" s="62">
        <v>0</v>
      </c>
      <c r="E241" s="63">
        <v>0</v>
      </c>
      <c r="F241" s="64">
        <v>0</v>
      </c>
      <c r="G241" s="65">
        <v>0</v>
      </c>
      <c r="H241" s="66">
        <v>0</v>
      </c>
      <c r="I241" s="67">
        <v>0</v>
      </c>
      <c r="J241" s="68">
        <v>0</v>
      </c>
      <c r="K241" s="69">
        <v>0</v>
      </c>
      <c r="L241" s="70">
        <v>0</v>
      </c>
      <c r="M241" s="71">
        <v>0</v>
      </c>
      <c r="N241" s="72">
        <v>0</v>
      </c>
      <c r="O241" s="73">
        <v>0</v>
      </c>
      <c r="P241" s="4">
        <v>0</v>
      </c>
      <c r="Q241" s="74">
        <v>0</v>
      </c>
      <c r="R241" s="80">
        <v>2</v>
      </c>
      <c r="S241" s="80">
        <f t="shared" si="10"/>
        <v>0</v>
      </c>
      <c r="T241" s="76">
        <f t="shared" si="11"/>
        <v>0</v>
      </c>
    </row>
    <row r="242" spans="1:20" ht="15" thickBot="1">
      <c r="A242" s="60" t="s">
        <v>830</v>
      </c>
      <c r="B242" s="3" t="s">
        <v>831</v>
      </c>
      <c r="C242" s="61">
        <f t="shared" si="9"/>
        <v>0</v>
      </c>
      <c r="D242" s="62">
        <v>0</v>
      </c>
      <c r="E242" s="63">
        <v>0</v>
      </c>
      <c r="F242" s="64">
        <v>0</v>
      </c>
      <c r="G242" s="65">
        <v>0</v>
      </c>
      <c r="H242" s="66">
        <v>0</v>
      </c>
      <c r="I242" s="67">
        <v>0</v>
      </c>
      <c r="J242" s="68">
        <v>0</v>
      </c>
      <c r="K242" s="83">
        <v>0</v>
      </c>
      <c r="L242" s="70">
        <v>0</v>
      </c>
      <c r="M242" s="71">
        <v>0</v>
      </c>
      <c r="N242" s="72">
        <v>0</v>
      </c>
      <c r="O242" s="73">
        <v>0</v>
      </c>
      <c r="P242" s="4">
        <v>0</v>
      </c>
      <c r="Q242" s="74">
        <v>0</v>
      </c>
      <c r="R242" s="80">
        <v>2</v>
      </c>
      <c r="S242" s="80">
        <f t="shared" si="10"/>
        <v>0</v>
      </c>
      <c r="T242" s="76">
        <f t="shared" si="11"/>
        <v>0</v>
      </c>
    </row>
    <row r="243" spans="1:20" ht="15" thickBot="1">
      <c r="A243" s="60" t="s">
        <v>836</v>
      </c>
      <c r="B243" s="3" t="s">
        <v>837</v>
      </c>
      <c r="C243" s="61">
        <f t="shared" si="9"/>
        <v>0</v>
      </c>
      <c r="D243" s="62">
        <v>0</v>
      </c>
      <c r="E243" s="63">
        <v>0</v>
      </c>
      <c r="F243" s="64">
        <v>0</v>
      </c>
      <c r="G243" s="65">
        <v>0</v>
      </c>
      <c r="H243" s="66">
        <v>0</v>
      </c>
      <c r="I243" s="67">
        <v>0</v>
      </c>
      <c r="J243" s="68">
        <v>0</v>
      </c>
      <c r="K243" s="69">
        <v>0</v>
      </c>
      <c r="L243" s="70">
        <v>0</v>
      </c>
      <c r="M243" s="71">
        <v>0</v>
      </c>
      <c r="N243" s="72">
        <v>0</v>
      </c>
      <c r="O243" s="73">
        <v>0</v>
      </c>
      <c r="P243" s="4">
        <v>0</v>
      </c>
      <c r="Q243" s="74">
        <v>0</v>
      </c>
      <c r="R243" s="80">
        <v>2</v>
      </c>
      <c r="S243" s="80">
        <f t="shared" si="10"/>
        <v>0</v>
      </c>
      <c r="T243" s="76">
        <f t="shared" si="11"/>
        <v>0</v>
      </c>
    </row>
    <row r="244" spans="1:20" ht="15" thickBot="1">
      <c r="A244" s="60" t="s">
        <v>632</v>
      </c>
      <c r="B244" s="3" t="s">
        <v>838</v>
      </c>
      <c r="C244" s="61">
        <f t="shared" si="9"/>
        <v>0</v>
      </c>
      <c r="D244" s="62">
        <v>0</v>
      </c>
      <c r="E244" s="63">
        <v>0</v>
      </c>
      <c r="F244" s="64">
        <v>0</v>
      </c>
      <c r="G244" s="65">
        <v>0</v>
      </c>
      <c r="H244" s="66">
        <v>0</v>
      </c>
      <c r="I244" s="67">
        <v>0</v>
      </c>
      <c r="J244" s="68">
        <v>0</v>
      </c>
      <c r="K244" s="69">
        <v>0</v>
      </c>
      <c r="L244" s="70">
        <v>0</v>
      </c>
      <c r="M244" s="71">
        <v>0</v>
      </c>
      <c r="N244" s="72">
        <v>0</v>
      </c>
      <c r="O244" s="73">
        <v>0</v>
      </c>
      <c r="P244" s="4">
        <v>0</v>
      </c>
      <c r="Q244" s="74">
        <v>0</v>
      </c>
      <c r="R244" s="80">
        <v>2</v>
      </c>
      <c r="S244" s="80">
        <f t="shared" si="10"/>
        <v>0</v>
      </c>
      <c r="T244" s="76">
        <f t="shared" si="11"/>
        <v>0</v>
      </c>
    </row>
    <row r="245" spans="1:20" ht="15" thickBot="1">
      <c r="A245" s="60" t="s">
        <v>640</v>
      </c>
      <c r="B245" s="3" t="s">
        <v>839</v>
      </c>
      <c r="C245" s="61">
        <f t="shared" si="9"/>
        <v>0</v>
      </c>
      <c r="D245" s="62">
        <v>0</v>
      </c>
      <c r="E245" s="63">
        <v>0</v>
      </c>
      <c r="F245" s="64">
        <v>0</v>
      </c>
      <c r="G245" s="65">
        <v>0</v>
      </c>
      <c r="H245" s="66">
        <v>0</v>
      </c>
      <c r="I245" s="67">
        <v>0</v>
      </c>
      <c r="J245" s="68">
        <v>0</v>
      </c>
      <c r="K245" s="69">
        <v>0</v>
      </c>
      <c r="L245" s="70">
        <v>0</v>
      </c>
      <c r="M245" s="71">
        <v>0</v>
      </c>
      <c r="N245" s="72">
        <v>0</v>
      </c>
      <c r="O245" s="73">
        <v>0</v>
      </c>
      <c r="P245" s="4">
        <v>0</v>
      </c>
      <c r="Q245" s="74">
        <v>0</v>
      </c>
      <c r="R245" s="80">
        <v>2</v>
      </c>
      <c r="S245" s="80">
        <f t="shared" si="10"/>
        <v>0</v>
      </c>
      <c r="T245" s="76">
        <f t="shared" si="11"/>
        <v>0</v>
      </c>
    </row>
    <row r="246" spans="1:21" ht="15" thickBot="1">
      <c r="A246" s="60" t="s">
        <v>840</v>
      </c>
      <c r="B246" s="3" t="s">
        <v>841</v>
      </c>
      <c r="C246" s="61">
        <f t="shared" si="9"/>
        <v>0</v>
      </c>
      <c r="D246" s="62">
        <v>0</v>
      </c>
      <c r="E246" s="63">
        <v>0</v>
      </c>
      <c r="F246" s="64">
        <v>0</v>
      </c>
      <c r="G246" s="65">
        <v>0</v>
      </c>
      <c r="H246" s="66">
        <v>0</v>
      </c>
      <c r="I246" s="67">
        <v>0</v>
      </c>
      <c r="J246" s="68">
        <v>0</v>
      </c>
      <c r="K246" s="83">
        <v>0</v>
      </c>
      <c r="L246" s="70">
        <v>0</v>
      </c>
      <c r="M246" s="71">
        <v>0</v>
      </c>
      <c r="N246" s="72">
        <v>0</v>
      </c>
      <c r="O246" s="73">
        <v>0</v>
      </c>
      <c r="P246" s="4">
        <v>0</v>
      </c>
      <c r="Q246" s="74">
        <v>0</v>
      </c>
      <c r="R246" s="80">
        <v>2</v>
      </c>
      <c r="S246" s="80">
        <f t="shared" si="10"/>
        <v>0</v>
      </c>
      <c r="T246" s="33">
        <f t="shared" si="11"/>
        <v>0</v>
      </c>
      <c r="U246" s="92"/>
    </row>
    <row r="247" spans="1:20" ht="15" thickBot="1">
      <c r="A247" s="60" t="s">
        <v>842</v>
      </c>
      <c r="B247" s="3" t="s">
        <v>843</v>
      </c>
      <c r="C247" s="61">
        <f t="shared" si="9"/>
        <v>0</v>
      </c>
      <c r="D247" s="62">
        <v>0</v>
      </c>
      <c r="E247" s="63">
        <v>0</v>
      </c>
      <c r="F247" s="64">
        <v>0</v>
      </c>
      <c r="G247" s="65">
        <v>0</v>
      </c>
      <c r="H247" s="66">
        <v>0</v>
      </c>
      <c r="I247" s="67">
        <v>0</v>
      </c>
      <c r="J247" s="68">
        <v>0</v>
      </c>
      <c r="K247" s="69">
        <v>0</v>
      </c>
      <c r="L247" s="70">
        <v>0</v>
      </c>
      <c r="M247" s="71">
        <v>0</v>
      </c>
      <c r="N247" s="72">
        <v>0</v>
      </c>
      <c r="O247" s="73">
        <v>0</v>
      </c>
      <c r="P247" s="4">
        <v>0</v>
      </c>
      <c r="Q247" s="74">
        <v>0</v>
      </c>
      <c r="R247" s="80">
        <v>2</v>
      </c>
      <c r="S247" s="80">
        <f t="shared" si="10"/>
        <v>0</v>
      </c>
      <c r="T247" s="76">
        <f t="shared" si="11"/>
        <v>0</v>
      </c>
    </row>
    <row r="248" spans="1:20" ht="15" thickBot="1">
      <c r="A248" s="60" t="s">
        <v>583</v>
      </c>
      <c r="B248" s="87" t="s">
        <v>844</v>
      </c>
      <c r="C248" s="61">
        <f t="shared" si="9"/>
        <v>0</v>
      </c>
      <c r="D248" s="62">
        <v>0</v>
      </c>
      <c r="E248" s="63">
        <v>0</v>
      </c>
      <c r="F248" s="64">
        <v>0</v>
      </c>
      <c r="G248" s="65">
        <v>0</v>
      </c>
      <c r="H248" s="66">
        <v>0</v>
      </c>
      <c r="I248" s="67">
        <v>0</v>
      </c>
      <c r="J248" s="68">
        <v>0</v>
      </c>
      <c r="K248" s="69">
        <v>0</v>
      </c>
      <c r="L248" s="70">
        <v>0</v>
      </c>
      <c r="M248" s="71">
        <v>0</v>
      </c>
      <c r="N248" s="72">
        <v>0</v>
      </c>
      <c r="O248" s="73">
        <v>0</v>
      </c>
      <c r="P248" s="4">
        <v>0</v>
      </c>
      <c r="Q248" s="74">
        <v>0</v>
      </c>
      <c r="R248" s="80">
        <v>2</v>
      </c>
      <c r="S248" s="80">
        <f t="shared" si="10"/>
        <v>0</v>
      </c>
      <c r="T248" s="33">
        <f t="shared" si="11"/>
        <v>0</v>
      </c>
    </row>
    <row r="249" spans="1:20" ht="15" thickBot="1">
      <c r="A249" s="60" t="s">
        <v>845</v>
      </c>
      <c r="B249" s="3" t="s">
        <v>846</v>
      </c>
      <c r="C249" s="61">
        <f t="shared" si="9"/>
        <v>0</v>
      </c>
      <c r="D249" s="62">
        <v>0</v>
      </c>
      <c r="E249" s="63">
        <v>0</v>
      </c>
      <c r="F249" s="64">
        <v>0</v>
      </c>
      <c r="G249" s="65">
        <v>0</v>
      </c>
      <c r="H249" s="66">
        <v>0</v>
      </c>
      <c r="I249" s="67">
        <v>0</v>
      </c>
      <c r="J249" s="68">
        <v>0</v>
      </c>
      <c r="K249" s="83">
        <v>0</v>
      </c>
      <c r="L249" s="70">
        <v>0</v>
      </c>
      <c r="M249" s="71">
        <v>0</v>
      </c>
      <c r="N249" s="72">
        <v>0</v>
      </c>
      <c r="O249" s="73">
        <v>0</v>
      </c>
      <c r="P249" s="4">
        <v>0</v>
      </c>
      <c r="Q249" s="74">
        <v>0</v>
      </c>
      <c r="R249" s="80">
        <v>2</v>
      </c>
      <c r="S249" s="80">
        <f t="shared" si="10"/>
        <v>0</v>
      </c>
      <c r="T249" s="33">
        <f t="shared" si="11"/>
        <v>0</v>
      </c>
    </row>
    <row r="250" spans="1:20" ht="15" thickBot="1">
      <c r="A250" s="60" t="s">
        <v>642</v>
      </c>
      <c r="B250" s="3" t="s">
        <v>847</v>
      </c>
      <c r="C250" s="61">
        <f t="shared" si="9"/>
        <v>0</v>
      </c>
      <c r="D250" s="62">
        <v>0</v>
      </c>
      <c r="E250" s="63">
        <v>0</v>
      </c>
      <c r="F250" s="64">
        <v>0</v>
      </c>
      <c r="G250" s="65">
        <v>0</v>
      </c>
      <c r="H250" s="66">
        <v>0</v>
      </c>
      <c r="I250" s="67">
        <v>0</v>
      </c>
      <c r="J250" s="68">
        <v>0</v>
      </c>
      <c r="K250" s="69">
        <v>0</v>
      </c>
      <c r="L250" s="70">
        <v>0</v>
      </c>
      <c r="M250" s="71">
        <v>0</v>
      </c>
      <c r="N250" s="72">
        <v>0</v>
      </c>
      <c r="O250" s="73">
        <v>0</v>
      </c>
      <c r="P250" s="4">
        <v>0</v>
      </c>
      <c r="Q250" s="74">
        <v>0</v>
      </c>
      <c r="R250" s="80">
        <v>2</v>
      </c>
      <c r="S250" s="80">
        <f t="shared" si="10"/>
        <v>0</v>
      </c>
      <c r="T250" s="33">
        <f t="shared" si="11"/>
        <v>0</v>
      </c>
    </row>
    <row r="251" spans="1:20" ht="15" thickBot="1">
      <c r="A251" s="60" t="s">
        <v>642</v>
      </c>
      <c r="B251" s="3" t="s">
        <v>850</v>
      </c>
      <c r="C251" s="61">
        <f t="shared" si="9"/>
        <v>0</v>
      </c>
      <c r="D251" s="62">
        <v>0</v>
      </c>
      <c r="E251" s="63">
        <v>0</v>
      </c>
      <c r="F251" s="64">
        <v>0</v>
      </c>
      <c r="G251" s="65">
        <v>0</v>
      </c>
      <c r="H251" s="66">
        <v>0</v>
      </c>
      <c r="I251" s="67">
        <v>0</v>
      </c>
      <c r="J251" s="68">
        <v>0</v>
      </c>
      <c r="K251" s="69">
        <v>0</v>
      </c>
      <c r="L251" s="70">
        <v>0</v>
      </c>
      <c r="M251" s="71">
        <v>0</v>
      </c>
      <c r="N251" s="72">
        <v>0</v>
      </c>
      <c r="O251" s="73">
        <v>0</v>
      </c>
      <c r="P251" s="4">
        <v>0</v>
      </c>
      <c r="Q251" s="74">
        <v>0</v>
      </c>
      <c r="R251" s="80">
        <v>2</v>
      </c>
      <c r="S251" s="80">
        <f t="shared" si="10"/>
        <v>0</v>
      </c>
      <c r="T251" s="33">
        <f t="shared" si="11"/>
        <v>0</v>
      </c>
    </row>
    <row r="252" spans="1:20" ht="15" thickBot="1">
      <c r="A252" s="60" t="s">
        <v>851</v>
      </c>
      <c r="B252" s="87" t="s">
        <v>852</v>
      </c>
      <c r="C252" s="61">
        <f t="shared" si="9"/>
        <v>0</v>
      </c>
      <c r="D252" s="62">
        <v>0</v>
      </c>
      <c r="E252" s="63">
        <v>0</v>
      </c>
      <c r="F252" s="64">
        <v>0</v>
      </c>
      <c r="G252" s="65">
        <v>0</v>
      </c>
      <c r="H252" s="66">
        <v>0</v>
      </c>
      <c r="I252" s="67">
        <v>0</v>
      </c>
      <c r="J252" s="68">
        <v>0</v>
      </c>
      <c r="K252" s="69">
        <v>0</v>
      </c>
      <c r="L252" s="70">
        <v>0</v>
      </c>
      <c r="M252" s="71">
        <v>0</v>
      </c>
      <c r="N252" s="72">
        <v>0</v>
      </c>
      <c r="O252" s="73">
        <v>0</v>
      </c>
      <c r="P252" s="4">
        <v>0</v>
      </c>
      <c r="Q252" s="74">
        <v>0</v>
      </c>
      <c r="R252" s="80">
        <v>2</v>
      </c>
      <c r="S252" s="80">
        <f t="shared" si="10"/>
        <v>0</v>
      </c>
      <c r="T252" s="33">
        <f t="shared" si="11"/>
        <v>0</v>
      </c>
    </row>
    <row r="253" spans="1:20" ht="15" thickBot="1">
      <c r="A253" s="60" t="s">
        <v>853</v>
      </c>
      <c r="B253" s="3" t="s">
        <v>854</v>
      </c>
      <c r="C253" s="61">
        <f t="shared" si="9"/>
        <v>0</v>
      </c>
      <c r="D253" s="62">
        <v>0</v>
      </c>
      <c r="E253" s="63">
        <v>0</v>
      </c>
      <c r="F253" s="64">
        <v>0</v>
      </c>
      <c r="G253" s="65">
        <v>0</v>
      </c>
      <c r="H253" s="66">
        <v>0</v>
      </c>
      <c r="I253" s="67">
        <v>0</v>
      </c>
      <c r="J253" s="68">
        <v>0</v>
      </c>
      <c r="K253" s="83">
        <v>0</v>
      </c>
      <c r="L253" s="70">
        <v>0</v>
      </c>
      <c r="M253" s="71">
        <v>0</v>
      </c>
      <c r="N253" s="72">
        <v>0</v>
      </c>
      <c r="O253" s="73">
        <v>0</v>
      </c>
      <c r="P253" s="4">
        <v>0</v>
      </c>
      <c r="Q253" s="74">
        <v>0</v>
      </c>
      <c r="R253" s="80">
        <v>2</v>
      </c>
      <c r="S253" s="80">
        <f t="shared" si="10"/>
        <v>0</v>
      </c>
      <c r="T253" s="33">
        <f t="shared" si="11"/>
        <v>0</v>
      </c>
    </row>
    <row r="254" spans="1:20" ht="15" thickBot="1">
      <c r="A254" s="60" t="s">
        <v>655</v>
      </c>
      <c r="B254" s="90" t="s">
        <v>855</v>
      </c>
      <c r="C254" s="61">
        <f t="shared" si="9"/>
        <v>0</v>
      </c>
      <c r="D254" s="62">
        <v>0</v>
      </c>
      <c r="E254" s="63">
        <v>0</v>
      </c>
      <c r="F254" s="64">
        <v>0</v>
      </c>
      <c r="G254" s="65">
        <v>0</v>
      </c>
      <c r="H254" s="66">
        <v>0</v>
      </c>
      <c r="I254" s="67">
        <v>0</v>
      </c>
      <c r="J254" s="68">
        <v>0</v>
      </c>
      <c r="K254" s="69">
        <v>0</v>
      </c>
      <c r="L254" s="70">
        <v>0</v>
      </c>
      <c r="M254" s="71">
        <v>0</v>
      </c>
      <c r="N254" s="72">
        <v>0</v>
      </c>
      <c r="O254" s="73">
        <v>0</v>
      </c>
      <c r="P254" s="4">
        <v>0</v>
      </c>
      <c r="Q254" s="74">
        <v>0</v>
      </c>
      <c r="R254" s="80">
        <v>2</v>
      </c>
      <c r="S254" s="80">
        <f t="shared" si="10"/>
        <v>0</v>
      </c>
      <c r="T254" s="33">
        <f t="shared" si="11"/>
        <v>0</v>
      </c>
    </row>
    <row r="255" spans="1:20" ht="15" thickBot="1">
      <c r="A255" s="60" t="s">
        <v>856</v>
      </c>
      <c r="B255" s="3" t="s">
        <v>857</v>
      </c>
      <c r="C255" s="61">
        <f t="shared" si="9"/>
        <v>0</v>
      </c>
      <c r="D255" s="62">
        <v>0</v>
      </c>
      <c r="E255" s="63">
        <v>0</v>
      </c>
      <c r="F255" s="64">
        <v>0</v>
      </c>
      <c r="G255" s="65">
        <v>0</v>
      </c>
      <c r="H255" s="66">
        <v>0</v>
      </c>
      <c r="I255" s="67">
        <v>0</v>
      </c>
      <c r="J255" s="68">
        <v>0</v>
      </c>
      <c r="K255" s="83">
        <v>0</v>
      </c>
      <c r="L255" s="70">
        <v>0</v>
      </c>
      <c r="M255" s="71">
        <v>0</v>
      </c>
      <c r="N255" s="72">
        <v>0</v>
      </c>
      <c r="O255" s="73">
        <v>0</v>
      </c>
      <c r="P255" s="4">
        <v>0</v>
      </c>
      <c r="Q255" s="74">
        <v>0</v>
      </c>
      <c r="R255" s="80">
        <v>2</v>
      </c>
      <c r="S255" s="80">
        <f t="shared" si="10"/>
        <v>0</v>
      </c>
      <c r="T255" s="76">
        <f t="shared" si="11"/>
        <v>0</v>
      </c>
    </row>
    <row r="256" spans="1:20" ht="15" thickBot="1">
      <c r="A256" s="60" t="s">
        <v>858</v>
      </c>
      <c r="B256" s="3" t="s">
        <v>859</v>
      </c>
      <c r="C256" s="61">
        <f t="shared" si="9"/>
        <v>0</v>
      </c>
      <c r="D256" s="62">
        <v>0</v>
      </c>
      <c r="E256" s="63">
        <v>0</v>
      </c>
      <c r="F256" s="64">
        <v>0</v>
      </c>
      <c r="G256" s="65">
        <v>0</v>
      </c>
      <c r="H256" s="66">
        <v>0</v>
      </c>
      <c r="I256" s="67">
        <v>0</v>
      </c>
      <c r="J256" s="68">
        <v>0</v>
      </c>
      <c r="K256" s="69">
        <v>0</v>
      </c>
      <c r="L256" s="70">
        <v>0</v>
      </c>
      <c r="M256" s="71">
        <v>0</v>
      </c>
      <c r="N256" s="72">
        <v>0</v>
      </c>
      <c r="O256" s="73">
        <v>0</v>
      </c>
      <c r="P256" s="4">
        <v>0</v>
      </c>
      <c r="Q256" s="74">
        <v>0</v>
      </c>
      <c r="R256" s="80">
        <v>2</v>
      </c>
      <c r="S256" s="80">
        <f t="shared" si="10"/>
        <v>0</v>
      </c>
      <c r="T256" s="33">
        <f t="shared" si="11"/>
        <v>0</v>
      </c>
    </row>
    <row r="257" spans="1:20" ht="15" thickBot="1">
      <c r="A257" s="60" t="s">
        <v>860</v>
      </c>
      <c r="B257" s="3" t="s">
        <v>861</v>
      </c>
      <c r="C257" s="61">
        <f t="shared" si="9"/>
        <v>0</v>
      </c>
      <c r="D257" s="62">
        <v>0</v>
      </c>
      <c r="E257" s="63">
        <v>0</v>
      </c>
      <c r="F257" s="64">
        <v>0</v>
      </c>
      <c r="G257" s="65">
        <v>0</v>
      </c>
      <c r="H257" s="66">
        <v>0</v>
      </c>
      <c r="I257" s="67">
        <v>0</v>
      </c>
      <c r="J257" s="68">
        <v>0</v>
      </c>
      <c r="K257" s="83">
        <v>0</v>
      </c>
      <c r="L257" s="70">
        <v>0</v>
      </c>
      <c r="M257" s="71">
        <v>0</v>
      </c>
      <c r="N257" s="72">
        <v>0</v>
      </c>
      <c r="O257" s="73">
        <v>0</v>
      </c>
      <c r="P257" s="4">
        <v>0</v>
      </c>
      <c r="Q257" s="74">
        <v>0</v>
      </c>
      <c r="R257" s="80">
        <v>2</v>
      </c>
      <c r="S257" s="80">
        <f t="shared" si="10"/>
        <v>0</v>
      </c>
      <c r="T257" s="76">
        <f t="shared" si="11"/>
        <v>0</v>
      </c>
    </row>
    <row r="258" spans="1:20" ht="15" thickBot="1">
      <c r="A258" s="60" t="s">
        <v>862</v>
      </c>
      <c r="B258" s="3" t="s">
        <v>863</v>
      </c>
      <c r="C258" s="61">
        <f t="shared" si="9"/>
        <v>0</v>
      </c>
      <c r="D258" s="62">
        <v>0</v>
      </c>
      <c r="E258" s="63">
        <v>0</v>
      </c>
      <c r="F258" s="64">
        <v>0</v>
      </c>
      <c r="G258" s="65">
        <v>0</v>
      </c>
      <c r="H258" s="66">
        <v>0</v>
      </c>
      <c r="I258" s="67">
        <v>0</v>
      </c>
      <c r="J258" s="68">
        <v>0</v>
      </c>
      <c r="K258" s="69">
        <v>0</v>
      </c>
      <c r="L258" s="70">
        <v>0</v>
      </c>
      <c r="M258" s="71">
        <v>0</v>
      </c>
      <c r="N258" s="72">
        <v>0</v>
      </c>
      <c r="O258" s="73">
        <v>0</v>
      </c>
      <c r="P258" s="4">
        <v>0</v>
      </c>
      <c r="Q258" s="74">
        <v>0</v>
      </c>
      <c r="R258" s="80">
        <v>2</v>
      </c>
      <c r="S258" s="80">
        <f t="shared" si="10"/>
        <v>0</v>
      </c>
      <c r="T258" s="33">
        <f t="shared" si="11"/>
        <v>0</v>
      </c>
    </row>
    <row r="259" spans="1:20" ht="15" thickBot="1">
      <c r="A259" s="60" t="s">
        <v>864</v>
      </c>
      <c r="B259" s="3" t="s">
        <v>865</v>
      </c>
      <c r="C259" s="61">
        <f t="shared" si="9"/>
        <v>0</v>
      </c>
      <c r="D259" s="62">
        <v>0</v>
      </c>
      <c r="E259" s="63">
        <v>0</v>
      </c>
      <c r="F259" s="64">
        <v>0</v>
      </c>
      <c r="G259" s="65">
        <v>0</v>
      </c>
      <c r="H259" s="66">
        <v>0</v>
      </c>
      <c r="I259" s="67">
        <v>0</v>
      </c>
      <c r="J259" s="68">
        <v>0</v>
      </c>
      <c r="K259" s="69">
        <v>0</v>
      </c>
      <c r="L259" s="70">
        <v>0</v>
      </c>
      <c r="M259" s="71">
        <v>0</v>
      </c>
      <c r="N259" s="72">
        <v>0</v>
      </c>
      <c r="O259" s="73">
        <v>0</v>
      </c>
      <c r="P259" s="4">
        <v>0</v>
      </c>
      <c r="Q259" s="74">
        <v>0</v>
      </c>
      <c r="R259" s="80">
        <v>2</v>
      </c>
      <c r="S259" s="80">
        <f t="shared" si="10"/>
        <v>0</v>
      </c>
      <c r="T259" s="33">
        <f t="shared" si="11"/>
        <v>0</v>
      </c>
    </row>
    <row r="260" spans="1:20" ht="15" thickBot="1">
      <c r="A260" s="60" t="s">
        <v>866</v>
      </c>
      <c r="B260" s="3" t="s">
        <v>867</v>
      </c>
      <c r="C260" s="61">
        <f aca="true" t="shared" si="12" ref="C260:C323">(1*D260)+(2*E260)+(5*F260)+(10*G260)+(20*H260)+(10*I260)+(20*J260)+(30*K260)+(12*L260)+(15*M260)+(35*N260)+(40*O260)+(10*P260)+S260</f>
        <v>0</v>
      </c>
      <c r="D260" s="62">
        <v>0</v>
      </c>
      <c r="E260" s="63">
        <v>0</v>
      </c>
      <c r="F260" s="64">
        <v>0</v>
      </c>
      <c r="G260" s="65">
        <v>0</v>
      </c>
      <c r="H260" s="66">
        <v>0</v>
      </c>
      <c r="I260" s="67">
        <v>0</v>
      </c>
      <c r="J260" s="68">
        <v>0</v>
      </c>
      <c r="K260" s="83">
        <v>0</v>
      </c>
      <c r="L260" s="70">
        <v>0</v>
      </c>
      <c r="M260" s="71">
        <v>0</v>
      </c>
      <c r="N260" s="72">
        <v>0</v>
      </c>
      <c r="O260" s="73">
        <v>0</v>
      </c>
      <c r="P260" s="4">
        <v>0</v>
      </c>
      <c r="Q260" s="74">
        <v>0</v>
      </c>
      <c r="R260" s="80">
        <v>2</v>
      </c>
      <c r="S260" s="80">
        <f aca="true" t="shared" si="13" ref="S260:S323">Q260*R260</f>
        <v>0</v>
      </c>
      <c r="T260" s="76">
        <f aca="true" t="shared" si="14" ref="T260:T323">SUM(D260:P260)</f>
        <v>0</v>
      </c>
    </row>
    <row r="261" spans="1:20" ht="15" thickBot="1">
      <c r="A261" s="60" t="s">
        <v>868</v>
      </c>
      <c r="B261" s="3" t="s">
        <v>869</v>
      </c>
      <c r="C261" s="61">
        <f t="shared" si="12"/>
        <v>0</v>
      </c>
      <c r="D261" s="62">
        <v>0</v>
      </c>
      <c r="E261" s="63">
        <v>0</v>
      </c>
      <c r="F261" s="64">
        <v>0</v>
      </c>
      <c r="G261" s="65">
        <v>0</v>
      </c>
      <c r="H261" s="66">
        <v>0</v>
      </c>
      <c r="I261" s="67">
        <v>0</v>
      </c>
      <c r="J261" s="68">
        <v>0</v>
      </c>
      <c r="K261" s="83">
        <v>0</v>
      </c>
      <c r="L261" s="70">
        <v>0</v>
      </c>
      <c r="M261" s="71">
        <v>0</v>
      </c>
      <c r="N261" s="72">
        <v>0</v>
      </c>
      <c r="O261" s="73">
        <v>0</v>
      </c>
      <c r="P261" s="4">
        <v>0</v>
      </c>
      <c r="Q261" s="74">
        <v>0</v>
      </c>
      <c r="R261" s="80">
        <v>2</v>
      </c>
      <c r="S261" s="80">
        <f t="shared" si="13"/>
        <v>0</v>
      </c>
      <c r="T261" s="33">
        <f t="shared" si="14"/>
        <v>0</v>
      </c>
    </row>
    <row r="262" spans="1:20" ht="15" thickBot="1">
      <c r="A262" s="60" t="s">
        <v>870</v>
      </c>
      <c r="B262" s="3" t="s">
        <v>871</v>
      </c>
      <c r="C262" s="61">
        <f t="shared" si="12"/>
        <v>0</v>
      </c>
      <c r="D262" s="62">
        <v>0</v>
      </c>
      <c r="E262" s="63">
        <v>0</v>
      </c>
      <c r="F262" s="64">
        <v>0</v>
      </c>
      <c r="G262" s="65">
        <v>0</v>
      </c>
      <c r="H262" s="66">
        <v>0</v>
      </c>
      <c r="I262" s="67">
        <v>0</v>
      </c>
      <c r="J262" s="68">
        <v>0</v>
      </c>
      <c r="K262" s="69">
        <v>0</v>
      </c>
      <c r="L262" s="70">
        <v>0</v>
      </c>
      <c r="M262" s="71">
        <v>0</v>
      </c>
      <c r="N262" s="72">
        <v>0</v>
      </c>
      <c r="O262" s="73">
        <v>0</v>
      </c>
      <c r="P262" s="4">
        <v>0</v>
      </c>
      <c r="Q262" s="74">
        <v>0</v>
      </c>
      <c r="R262" s="80">
        <v>2</v>
      </c>
      <c r="S262" s="80">
        <f t="shared" si="13"/>
        <v>0</v>
      </c>
      <c r="T262" s="33">
        <f t="shared" si="14"/>
        <v>0</v>
      </c>
    </row>
    <row r="263" spans="1:20" ht="15" thickBot="1">
      <c r="A263" s="60" t="s">
        <v>872</v>
      </c>
      <c r="B263" s="3" t="s">
        <v>4</v>
      </c>
      <c r="C263" s="61">
        <f t="shared" si="12"/>
        <v>0</v>
      </c>
      <c r="D263" s="62">
        <v>0</v>
      </c>
      <c r="E263" s="63">
        <v>0</v>
      </c>
      <c r="F263" s="64">
        <v>0</v>
      </c>
      <c r="G263" s="65">
        <v>0</v>
      </c>
      <c r="H263" s="66">
        <v>0</v>
      </c>
      <c r="I263" s="67">
        <v>0</v>
      </c>
      <c r="J263" s="68">
        <v>0</v>
      </c>
      <c r="K263" s="83">
        <v>0</v>
      </c>
      <c r="L263" s="70">
        <v>0</v>
      </c>
      <c r="M263" s="71">
        <v>0</v>
      </c>
      <c r="N263" s="72">
        <v>0</v>
      </c>
      <c r="O263" s="73">
        <v>0</v>
      </c>
      <c r="P263" s="4">
        <v>0</v>
      </c>
      <c r="Q263" s="74">
        <v>0</v>
      </c>
      <c r="R263" s="80">
        <v>2</v>
      </c>
      <c r="S263" s="80">
        <f t="shared" si="13"/>
        <v>0</v>
      </c>
      <c r="T263" s="76">
        <f t="shared" si="14"/>
        <v>0</v>
      </c>
    </row>
    <row r="264" spans="1:20" ht="15" thickBot="1">
      <c r="A264" s="60" t="s">
        <v>5</v>
      </c>
      <c r="B264" s="3" t="s">
        <v>6</v>
      </c>
      <c r="C264" s="61">
        <f t="shared" si="12"/>
        <v>0</v>
      </c>
      <c r="D264" s="62">
        <v>0</v>
      </c>
      <c r="E264" s="63">
        <v>0</v>
      </c>
      <c r="F264" s="64">
        <v>0</v>
      </c>
      <c r="G264" s="65">
        <v>0</v>
      </c>
      <c r="H264" s="66">
        <v>0</v>
      </c>
      <c r="I264" s="67">
        <v>0</v>
      </c>
      <c r="J264" s="68">
        <v>0</v>
      </c>
      <c r="K264" s="69">
        <v>0</v>
      </c>
      <c r="L264" s="70">
        <v>0</v>
      </c>
      <c r="M264" s="71">
        <v>0</v>
      </c>
      <c r="N264" s="72">
        <v>0</v>
      </c>
      <c r="O264" s="73">
        <v>0</v>
      </c>
      <c r="P264" s="4">
        <v>0</v>
      </c>
      <c r="Q264" s="74">
        <v>0</v>
      </c>
      <c r="R264" s="80">
        <v>2</v>
      </c>
      <c r="S264" s="80">
        <f t="shared" si="13"/>
        <v>0</v>
      </c>
      <c r="T264" s="33">
        <f t="shared" si="14"/>
        <v>0</v>
      </c>
    </row>
    <row r="265" spans="1:20" ht="15" thickBot="1">
      <c r="A265" s="60" t="s">
        <v>7</v>
      </c>
      <c r="B265" s="3" t="s">
        <v>8</v>
      </c>
      <c r="C265" s="61">
        <f t="shared" si="12"/>
        <v>0</v>
      </c>
      <c r="D265" s="62">
        <v>0</v>
      </c>
      <c r="E265" s="63">
        <v>0</v>
      </c>
      <c r="F265" s="64">
        <v>0</v>
      </c>
      <c r="G265" s="65">
        <v>0</v>
      </c>
      <c r="H265" s="66">
        <v>0</v>
      </c>
      <c r="I265" s="67">
        <v>0</v>
      </c>
      <c r="J265" s="68">
        <v>0</v>
      </c>
      <c r="K265" s="69">
        <v>0</v>
      </c>
      <c r="L265" s="70">
        <v>0</v>
      </c>
      <c r="M265" s="71">
        <v>0</v>
      </c>
      <c r="N265" s="72">
        <v>0</v>
      </c>
      <c r="O265" s="73">
        <v>0</v>
      </c>
      <c r="P265" s="4">
        <v>0</v>
      </c>
      <c r="Q265" s="74">
        <v>0</v>
      </c>
      <c r="R265" s="80">
        <v>2</v>
      </c>
      <c r="S265" s="80">
        <f t="shared" si="13"/>
        <v>0</v>
      </c>
      <c r="T265" s="33">
        <f t="shared" si="14"/>
        <v>0</v>
      </c>
    </row>
    <row r="266" spans="1:20" ht="15" thickBot="1">
      <c r="A266" s="60" t="s">
        <v>655</v>
      </c>
      <c r="B266" s="3" t="s">
        <v>9</v>
      </c>
      <c r="C266" s="61">
        <f t="shared" si="12"/>
        <v>0</v>
      </c>
      <c r="D266" s="62">
        <v>0</v>
      </c>
      <c r="E266" s="63">
        <v>0</v>
      </c>
      <c r="F266" s="64">
        <v>0</v>
      </c>
      <c r="G266" s="65">
        <v>0</v>
      </c>
      <c r="H266" s="66">
        <v>0</v>
      </c>
      <c r="I266" s="67">
        <v>0</v>
      </c>
      <c r="J266" s="68">
        <v>0</v>
      </c>
      <c r="K266" s="69">
        <v>0</v>
      </c>
      <c r="L266" s="70">
        <v>0</v>
      </c>
      <c r="M266" s="71">
        <v>0</v>
      </c>
      <c r="N266" s="72">
        <v>0</v>
      </c>
      <c r="O266" s="73">
        <v>0</v>
      </c>
      <c r="P266" s="4">
        <v>0</v>
      </c>
      <c r="Q266" s="74">
        <v>0</v>
      </c>
      <c r="R266" s="80">
        <v>2</v>
      </c>
      <c r="S266" s="80">
        <f t="shared" si="13"/>
        <v>0</v>
      </c>
      <c r="T266" s="33">
        <f t="shared" si="14"/>
        <v>0</v>
      </c>
    </row>
    <row r="267" spans="1:20" ht="15" thickBot="1">
      <c r="A267" s="60" t="s">
        <v>10</v>
      </c>
      <c r="B267" s="3" t="s">
        <v>11</v>
      </c>
      <c r="C267" s="61">
        <f t="shared" si="12"/>
        <v>0</v>
      </c>
      <c r="D267" s="62">
        <v>0</v>
      </c>
      <c r="E267" s="63">
        <v>0</v>
      </c>
      <c r="F267" s="64">
        <v>0</v>
      </c>
      <c r="G267" s="65">
        <v>0</v>
      </c>
      <c r="H267" s="66">
        <v>0</v>
      </c>
      <c r="I267" s="67">
        <v>0</v>
      </c>
      <c r="J267" s="68">
        <v>0</v>
      </c>
      <c r="K267" s="83">
        <v>0</v>
      </c>
      <c r="L267" s="70">
        <v>0</v>
      </c>
      <c r="M267" s="71">
        <v>0</v>
      </c>
      <c r="N267" s="72">
        <v>0</v>
      </c>
      <c r="O267" s="73">
        <v>0</v>
      </c>
      <c r="P267" s="4">
        <v>0</v>
      </c>
      <c r="Q267" s="74">
        <v>0</v>
      </c>
      <c r="R267" s="80">
        <v>2</v>
      </c>
      <c r="S267" s="80">
        <f t="shared" si="13"/>
        <v>0</v>
      </c>
      <c r="T267" s="33">
        <f t="shared" si="14"/>
        <v>0</v>
      </c>
    </row>
    <row r="268" spans="1:20" ht="15" thickBot="1">
      <c r="A268" s="60" t="s">
        <v>12</v>
      </c>
      <c r="B268" s="3" t="s">
        <v>13</v>
      </c>
      <c r="C268" s="61">
        <f t="shared" si="12"/>
        <v>0</v>
      </c>
      <c r="D268" s="62">
        <v>0</v>
      </c>
      <c r="E268" s="63">
        <v>0</v>
      </c>
      <c r="F268" s="64">
        <v>0</v>
      </c>
      <c r="G268" s="65">
        <v>0</v>
      </c>
      <c r="H268" s="66">
        <v>0</v>
      </c>
      <c r="I268" s="67">
        <v>0</v>
      </c>
      <c r="J268" s="68">
        <v>0</v>
      </c>
      <c r="K268" s="69">
        <v>0</v>
      </c>
      <c r="L268" s="70">
        <v>0</v>
      </c>
      <c r="M268" s="71">
        <v>0</v>
      </c>
      <c r="N268" s="72">
        <v>0</v>
      </c>
      <c r="O268" s="73">
        <v>0</v>
      </c>
      <c r="P268" s="4">
        <v>0</v>
      </c>
      <c r="Q268" s="74">
        <v>0</v>
      </c>
      <c r="R268" s="80">
        <v>2</v>
      </c>
      <c r="S268" s="80">
        <f t="shared" si="13"/>
        <v>0</v>
      </c>
      <c r="T268" s="33">
        <f t="shared" si="14"/>
        <v>0</v>
      </c>
    </row>
    <row r="269" spans="1:20" ht="15" thickBot="1">
      <c r="A269" s="60" t="s">
        <v>14</v>
      </c>
      <c r="B269" s="3" t="s">
        <v>15</v>
      </c>
      <c r="C269" s="61">
        <f t="shared" si="12"/>
        <v>0</v>
      </c>
      <c r="D269" s="62">
        <v>0</v>
      </c>
      <c r="E269" s="63">
        <v>0</v>
      </c>
      <c r="F269" s="64">
        <v>0</v>
      </c>
      <c r="G269" s="65">
        <v>0</v>
      </c>
      <c r="H269" s="66">
        <v>0</v>
      </c>
      <c r="I269" s="67">
        <v>0</v>
      </c>
      <c r="J269" s="68">
        <v>0</v>
      </c>
      <c r="K269" s="83">
        <v>0</v>
      </c>
      <c r="L269" s="70">
        <v>0</v>
      </c>
      <c r="M269" s="71">
        <v>0</v>
      </c>
      <c r="N269" s="72">
        <v>0</v>
      </c>
      <c r="O269" s="73">
        <v>0</v>
      </c>
      <c r="P269" s="4">
        <v>0</v>
      </c>
      <c r="Q269" s="74">
        <v>0</v>
      </c>
      <c r="R269" s="80">
        <v>2</v>
      </c>
      <c r="S269" s="80">
        <f t="shared" si="13"/>
        <v>0</v>
      </c>
      <c r="T269" s="33">
        <f t="shared" si="14"/>
        <v>0</v>
      </c>
    </row>
    <row r="270" spans="1:20" ht="15" thickBot="1">
      <c r="A270" s="60" t="s">
        <v>16</v>
      </c>
      <c r="B270" s="3" t="s">
        <v>17</v>
      </c>
      <c r="C270" s="61">
        <f t="shared" si="12"/>
        <v>0</v>
      </c>
      <c r="D270" s="62">
        <v>0</v>
      </c>
      <c r="E270" s="63">
        <v>0</v>
      </c>
      <c r="F270" s="64">
        <v>0</v>
      </c>
      <c r="G270" s="65">
        <v>0</v>
      </c>
      <c r="H270" s="66">
        <v>0</v>
      </c>
      <c r="I270" s="67">
        <v>0</v>
      </c>
      <c r="J270" s="68">
        <v>0</v>
      </c>
      <c r="K270" s="69">
        <v>0</v>
      </c>
      <c r="L270" s="70">
        <v>0</v>
      </c>
      <c r="M270" s="71">
        <v>0</v>
      </c>
      <c r="N270" s="72">
        <v>0</v>
      </c>
      <c r="O270" s="73">
        <v>0</v>
      </c>
      <c r="P270" s="4">
        <v>0</v>
      </c>
      <c r="Q270" s="74">
        <v>0</v>
      </c>
      <c r="R270" s="80">
        <v>2</v>
      </c>
      <c r="S270" s="80">
        <f t="shared" si="13"/>
        <v>0</v>
      </c>
      <c r="T270" s="33">
        <f t="shared" si="14"/>
        <v>0</v>
      </c>
    </row>
    <row r="271" spans="1:20" ht="15" thickBot="1">
      <c r="A271" s="60" t="s">
        <v>18</v>
      </c>
      <c r="B271" s="87" t="s">
        <v>19</v>
      </c>
      <c r="C271" s="61">
        <f t="shared" si="12"/>
        <v>0</v>
      </c>
      <c r="D271" s="62">
        <v>0</v>
      </c>
      <c r="E271" s="63">
        <v>0</v>
      </c>
      <c r="F271" s="64">
        <v>0</v>
      </c>
      <c r="G271" s="65">
        <v>0</v>
      </c>
      <c r="H271" s="66">
        <v>0</v>
      </c>
      <c r="I271" s="67">
        <v>0</v>
      </c>
      <c r="J271" s="68">
        <v>0</v>
      </c>
      <c r="K271" s="83">
        <v>0</v>
      </c>
      <c r="L271" s="70">
        <v>0</v>
      </c>
      <c r="M271" s="71">
        <v>0</v>
      </c>
      <c r="N271" s="72">
        <v>0</v>
      </c>
      <c r="O271" s="73">
        <v>0</v>
      </c>
      <c r="P271" s="4">
        <v>0</v>
      </c>
      <c r="Q271" s="74">
        <v>0</v>
      </c>
      <c r="R271" s="80">
        <v>2</v>
      </c>
      <c r="S271" s="80">
        <f t="shared" si="13"/>
        <v>0</v>
      </c>
      <c r="T271" s="33">
        <f t="shared" si="14"/>
        <v>0</v>
      </c>
    </row>
    <row r="272" spans="1:20" ht="15" thickBot="1">
      <c r="A272" s="60" t="s">
        <v>20</v>
      </c>
      <c r="B272" s="3" t="s">
        <v>21</v>
      </c>
      <c r="C272" s="61">
        <f t="shared" si="12"/>
        <v>0</v>
      </c>
      <c r="D272" s="62">
        <v>0</v>
      </c>
      <c r="E272" s="63">
        <v>0</v>
      </c>
      <c r="F272" s="64">
        <v>0</v>
      </c>
      <c r="G272" s="65">
        <v>0</v>
      </c>
      <c r="H272" s="66">
        <v>0</v>
      </c>
      <c r="I272" s="67">
        <v>0</v>
      </c>
      <c r="J272" s="68">
        <v>0</v>
      </c>
      <c r="K272" s="69">
        <v>0</v>
      </c>
      <c r="L272" s="70">
        <v>0</v>
      </c>
      <c r="M272" s="71">
        <v>0</v>
      </c>
      <c r="N272" s="72">
        <v>0</v>
      </c>
      <c r="O272" s="73">
        <v>0</v>
      </c>
      <c r="P272" s="4">
        <v>0</v>
      </c>
      <c r="Q272" s="74">
        <v>0</v>
      </c>
      <c r="R272" s="80">
        <v>2</v>
      </c>
      <c r="S272" s="80">
        <f t="shared" si="13"/>
        <v>0</v>
      </c>
      <c r="T272" s="33">
        <f t="shared" si="14"/>
        <v>0</v>
      </c>
    </row>
    <row r="273" spans="1:20" ht="15" thickBot="1">
      <c r="A273" s="60" t="s">
        <v>22</v>
      </c>
      <c r="B273" s="3" t="s">
        <v>23</v>
      </c>
      <c r="C273" s="61">
        <f t="shared" si="12"/>
        <v>0</v>
      </c>
      <c r="D273" s="62">
        <v>0</v>
      </c>
      <c r="E273" s="63">
        <v>0</v>
      </c>
      <c r="F273" s="64">
        <v>0</v>
      </c>
      <c r="G273" s="65">
        <v>0</v>
      </c>
      <c r="H273" s="66">
        <v>0</v>
      </c>
      <c r="I273" s="67">
        <v>0</v>
      </c>
      <c r="J273" s="68">
        <v>0</v>
      </c>
      <c r="K273" s="83">
        <v>0</v>
      </c>
      <c r="L273" s="70">
        <v>0</v>
      </c>
      <c r="M273" s="71">
        <v>0</v>
      </c>
      <c r="N273" s="72">
        <v>0</v>
      </c>
      <c r="O273" s="73">
        <v>0</v>
      </c>
      <c r="P273" s="4">
        <v>0</v>
      </c>
      <c r="Q273" s="74">
        <v>0</v>
      </c>
      <c r="R273" s="80">
        <v>2</v>
      </c>
      <c r="S273" s="80">
        <f t="shared" si="13"/>
        <v>0</v>
      </c>
      <c r="T273" s="33">
        <f t="shared" si="14"/>
        <v>0</v>
      </c>
    </row>
    <row r="274" spans="1:20" ht="15" thickBot="1">
      <c r="A274" s="60" t="s">
        <v>24</v>
      </c>
      <c r="B274" s="3" t="s">
        <v>25</v>
      </c>
      <c r="C274" s="61">
        <f t="shared" si="12"/>
        <v>0</v>
      </c>
      <c r="D274" s="62">
        <v>0</v>
      </c>
      <c r="E274" s="63">
        <v>0</v>
      </c>
      <c r="F274" s="64">
        <v>0</v>
      </c>
      <c r="G274" s="65">
        <v>0</v>
      </c>
      <c r="H274" s="66">
        <v>0</v>
      </c>
      <c r="I274" s="67">
        <v>0</v>
      </c>
      <c r="J274" s="68">
        <v>0</v>
      </c>
      <c r="K274" s="69">
        <v>0</v>
      </c>
      <c r="L274" s="70">
        <v>0</v>
      </c>
      <c r="M274" s="71">
        <v>0</v>
      </c>
      <c r="N274" s="72">
        <v>0</v>
      </c>
      <c r="O274" s="73">
        <v>0</v>
      </c>
      <c r="P274" s="4">
        <v>0</v>
      </c>
      <c r="Q274" s="74">
        <v>0</v>
      </c>
      <c r="R274" s="80">
        <v>2</v>
      </c>
      <c r="S274" s="80">
        <f t="shared" si="13"/>
        <v>0</v>
      </c>
      <c r="T274" s="33">
        <f t="shared" si="14"/>
        <v>0</v>
      </c>
    </row>
    <row r="275" spans="1:20" ht="15" thickBot="1">
      <c r="A275" s="60" t="s">
        <v>632</v>
      </c>
      <c r="B275" s="3" t="s">
        <v>26</v>
      </c>
      <c r="C275" s="61">
        <f t="shared" si="12"/>
        <v>0</v>
      </c>
      <c r="D275" s="62">
        <v>0</v>
      </c>
      <c r="E275" s="63">
        <v>0</v>
      </c>
      <c r="F275" s="64">
        <v>0</v>
      </c>
      <c r="G275" s="65">
        <v>0</v>
      </c>
      <c r="H275" s="66">
        <v>0</v>
      </c>
      <c r="I275" s="67">
        <v>0</v>
      </c>
      <c r="J275" s="68">
        <v>0</v>
      </c>
      <c r="K275" s="69">
        <v>0</v>
      </c>
      <c r="L275" s="70">
        <v>0</v>
      </c>
      <c r="M275" s="71">
        <v>0</v>
      </c>
      <c r="N275" s="72">
        <v>0</v>
      </c>
      <c r="O275" s="73">
        <v>0</v>
      </c>
      <c r="P275" s="4">
        <v>0</v>
      </c>
      <c r="Q275" s="74">
        <v>0</v>
      </c>
      <c r="R275" s="80">
        <v>2</v>
      </c>
      <c r="S275" s="80">
        <f t="shared" si="13"/>
        <v>0</v>
      </c>
      <c r="T275" s="33">
        <f t="shared" si="14"/>
        <v>0</v>
      </c>
    </row>
    <row r="276" spans="1:20" ht="15" thickBot="1">
      <c r="A276" s="60" t="s">
        <v>27</v>
      </c>
      <c r="B276" s="3" t="s">
        <v>28</v>
      </c>
      <c r="C276" s="61">
        <f t="shared" si="12"/>
        <v>0</v>
      </c>
      <c r="D276" s="62">
        <v>0</v>
      </c>
      <c r="E276" s="63">
        <v>0</v>
      </c>
      <c r="F276" s="64">
        <v>0</v>
      </c>
      <c r="G276" s="65">
        <v>0</v>
      </c>
      <c r="H276" s="66">
        <v>0</v>
      </c>
      <c r="I276" s="67">
        <v>0</v>
      </c>
      <c r="J276" s="68">
        <v>0</v>
      </c>
      <c r="K276" s="83">
        <v>0</v>
      </c>
      <c r="L276" s="70">
        <v>0</v>
      </c>
      <c r="M276" s="71">
        <v>0</v>
      </c>
      <c r="N276" s="72">
        <v>0</v>
      </c>
      <c r="O276" s="73">
        <v>0</v>
      </c>
      <c r="P276" s="4">
        <v>0</v>
      </c>
      <c r="Q276" s="74">
        <v>0</v>
      </c>
      <c r="R276" s="80">
        <v>2</v>
      </c>
      <c r="S276" s="80">
        <f t="shared" si="13"/>
        <v>0</v>
      </c>
      <c r="T276" s="33">
        <f t="shared" si="14"/>
        <v>0</v>
      </c>
    </row>
    <row r="277" spans="1:20" ht="15" thickBot="1">
      <c r="A277" s="60" t="s">
        <v>29</v>
      </c>
      <c r="B277" s="3" t="s">
        <v>30</v>
      </c>
      <c r="C277" s="61">
        <f t="shared" si="12"/>
        <v>0</v>
      </c>
      <c r="D277" s="62">
        <v>0</v>
      </c>
      <c r="E277" s="63">
        <v>0</v>
      </c>
      <c r="F277" s="64">
        <v>0</v>
      </c>
      <c r="G277" s="65">
        <v>0</v>
      </c>
      <c r="H277" s="66">
        <v>0</v>
      </c>
      <c r="I277" s="67">
        <v>0</v>
      </c>
      <c r="J277" s="68">
        <v>0</v>
      </c>
      <c r="K277" s="69">
        <v>0</v>
      </c>
      <c r="L277" s="70">
        <v>0</v>
      </c>
      <c r="M277" s="71">
        <v>0</v>
      </c>
      <c r="N277" s="72">
        <v>0</v>
      </c>
      <c r="O277" s="73">
        <v>0</v>
      </c>
      <c r="P277" s="4">
        <v>0</v>
      </c>
      <c r="Q277" s="74">
        <v>0</v>
      </c>
      <c r="R277" s="80">
        <v>2</v>
      </c>
      <c r="S277" s="80">
        <f t="shared" si="13"/>
        <v>0</v>
      </c>
      <c r="T277" s="33">
        <f t="shared" si="14"/>
        <v>0</v>
      </c>
    </row>
    <row r="278" spans="1:20" ht="15" thickBot="1">
      <c r="A278" s="60" t="s">
        <v>31</v>
      </c>
      <c r="B278" s="3" t="s">
        <v>32</v>
      </c>
      <c r="C278" s="61">
        <f t="shared" si="12"/>
        <v>0</v>
      </c>
      <c r="D278" s="62">
        <v>0</v>
      </c>
      <c r="E278" s="63">
        <v>0</v>
      </c>
      <c r="F278" s="64">
        <v>0</v>
      </c>
      <c r="G278" s="65">
        <v>0</v>
      </c>
      <c r="H278" s="66">
        <v>0</v>
      </c>
      <c r="I278" s="67">
        <v>0</v>
      </c>
      <c r="J278" s="68">
        <v>0</v>
      </c>
      <c r="K278" s="83">
        <v>0</v>
      </c>
      <c r="L278" s="70">
        <v>0</v>
      </c>
      <c r="M278" s="71">
        <v>0</v>
      </c>
      <c r="N278" s="72">
        <v>0</v>
      </c>
      <c r="O278" s="73">
        <v>0</v>
      </c>
      <c r="P278" s="4">
        <v>0</v>
      </c>
      <c r="Q278" s="74">
        <v>0</v>
      </c>
      <c r="R278" s="80">
        <v>2</v>
      </c>
      <c r="S278" s="80">
        <f t="shared" si="13"/>
        <v>0</v>
      </c>
      <c r="T278" s="33">
        <f t="shared" si="14"/>
        <v>0</v>
      </c>
    </row>
    <row r="279" spans="1:20" ht="15" thickBot="1">
      <c r="A279" s="60" t="s">
        <v>33</v>
      </c>
      <c r="B279" s="3" t="s">
        <v>34</v>
      </c>
      <c r="C279" s="61">
        <f t="shared" si="12"/>
        <v>0</v>
      </c>
      <c r="D279" s="62">
        <v>0</v>
      </c>
      <c r="E279" s="63">
        <v>0</v>
      </c>
      <c r="F279" s="64">
        <v>0</v>
      </c>
      <c r="G279" s="65">
        <v>0</v>
      </c>
      <c r="H279" s="66">
        <v>0</v>
      </c>
      <c r="I279" s="67">
        <v>0</v>
      </c>
      <c r="J279" s="68">
        <v>0</v>
      </c>
      <c r="K279" s="83">
        <v>0</v>
      </c>
      <c r="L279" s="70">
        <v>0</v>
      </c>
      <c r="M279" s="71">
        <v>0</v>
      </c>
      <c r="N279" s="72">
        <v>0</v>
      </c>
      <c r="O279" s="73">
        <v>0</v>
      </c>
      <c r="P279" s="4">
        <v>0</v>
      </c>
      <c r="Q279" s="74">
        <v>0</v>
      </c>
      <c r="R279" s="80">
        <v>2</v>
      </c>
      <c r="S279" s="80">
        <f t="shared" si="13"/>
        <v>0</v>
      </c>
      <c r="T279" s="33">
        <f t="shared" si="14"/>
        <v>0</v>
      </c>
    </row>
    <row r="280" spans="1:20" ht="15" thickBot="1">
      <c r="A280" s="60" t="s">
        <v>35</v>
      </c>
      <c r="B280" s="3" t="s">
        <v>36</v>
      </c>
      <c r="C280" s="61">
        <f t="shared" si="12"/>
        <v>0</v>
      </c>
      <c r="D280" s="62">
        <v>0</v>
      </c>
      <c r="E280" s="63">
        <v>0</v>
      </c>
      <c r="F280" s="64">
        <v>0</v>
      </c>
      <c r="G280" s="65">
        <v>0</v>
      </c>
      <c r="H280" s="66">
        <v>0</v>
      </c>
      <c r="I280" s="67">
        <v>0</v>
      </c>
      <c r="J280" s="68">
        <v>0</v>
      </c>
      <c r="K280" s="69">
        <v>0</v>
      </c>
      <c r="L280" s="70">
        <v>0</v>
      </c>
      <c r="M280" s="71">
        <v>0</v>
      </c>
      <c r="N280" s="72">
        <v>0</v>
      </c>
      <c r="O280" s="73">
        <v>0</v>
      </c>
      <c r="P280" s="4">
        <v>0</v>
      </c>
      <c r="Q280" s="74">
        <v>0</v>
      </c>
      <c r="R280" s="80">
        <v>2</v>
      </c>
      <c r="S280" s="80">
        <f t="shared" si="13"/>
        <v>0</v>
      </c>
      <c r="T280" s="33">
        <f t="shared" si="14"/>
        <v>0</v>
      </c>
    </row>
    <row r="281" spans="1:20" ht="15" thickBot="1">
      <c r="A281" s="60" t="s">
        <v>37</v>
      </c>
      <c r="B281" s="3" t="s">
        <v>38</v>
      </c>
      <c r="C281" s="61">
        <f t="shared" si="12"/>
        <v>0</v>
      </c>
      <c r="D281" s="62">
        <v>0</v>
      </c>
      <c r="E281" s="63">
        <v>0</v>
      </c>
      <c r="F281" s="64">
        <v>0</v>
      </c>
      <c r="G281" s="65">
        <v>0</v>
      </c>
      <c r="H281" s="66">
        <v>0</v>
      </c>
      <c r="I281" s="67">
        <v>0</v>
      </c>
      <c r="J281" s="68">
        <v>0</v>
      </c>
      <c r="K281" s="83">
        <v>0</v>
      </c>
      <c r="L281" s="70">
        <v>0</v>
      </c>
      <c r="M281" s="71">
        <v>0</v>
      </c>
      <c r="N281" s="72">
        <v>0</v>
      </c>
      <c r="O281" s="73">
        <v>0</v>
      </c>
      <c r="P281" s="4">
        <v>0</v>
      </c>
      <c r="Q281" s="74">
        <v>0</v>
      </c>
      <c r="R281" s="80">
        <v>2</v>
      </c>
      <c r="S281" s="80">
        <f t="shared" si="13"/>
        <v>0</v>
      </c>
      <c r="T281" s="76">
        <f t="shared" si="14"/>
        <v>0</v>
      </c>
    </row>
    <row r="282" spans="1:20" ht="15" thickBot="1">
      <c r="A282" s="60" t="s">
        <v>39</v>
      </c>
      <c r="B282" s="3" t="s">
        <v>40</v>
      </c>
      <c r="C282" s="61">
        <f t="shared" si="12"/>
        <v>0</v>
      </c>
      <c r="D282" s="62">
        <v>0</v>
      </c>
      <c r="E282" s="63">
        <v>0</v>
      </c>
      <c r="F282" s="64">
        <v>0</v>
      </c>
      <c r="G282" s="65">
        <v>0</v>
      </c>
      <c r="H282" s="66">
        <v>0</v>
      </c>
      <c r="I282" s="67">
        <v>0</v>
      </c>
      <c r="J282" s="68">
        <v>0</v>
      </c>
      <c r="K282" s="83">
        <v>0</v>
      </c>
      <c r="L282" s="70">
        <v>0</v>
      </c>
      <c r="M282" s="71">
        <v>0</v>
      </c>
      <c r="N282" s="72">
        <v>0</v>
      </c>
      <c r="O282" s="73">
        <v>0</v>
      </c>
      <c r="P282" s="4">
        <v>0</v>
      </c>
      <c r="Q282" s="74">
        <v>0</v>
      </c>
      <c r="R282" s="80">
        <v>2</v>
      </c>
      <c r="S282" s="80">
        <f t="shared" si="13"/>
        <v>0</v>
      </c>
      <c r="T282" s="33">
        <f t="shared" si="14"/>
        <v>0</v>
      </c>
    </row>
    <row r="283" spans="1:20" ht="15" thickBot="1">
      <c r="A283" s="60" t="s">
        <v>655</v>
      </c>
      <c r="B283" s="3" t="s">
        <v>41</v>
      </c>
      <c r="C283" s="61">
        <f t="shared" si="12"/>
        <v>0</v>
      </c>
      <c r="D283" s="62">
        <v>0</v>
      </c>
      <c r="E283" s="63">
        <v>0</v>
      </c>
      <c r="F283" s="64">
        <v>0</v>
      </c>
      <c r="G283" s="65">
        <v>0</v>
      </c>
      <c r="H283" s="66">
        <v>0</v>
      </c>
      <c r="I283" s="67">
        <v>0</v>
      </c>
      <c r="J283" s="68">
        <v>0</v>
      </c>
      <c r="K283" s="69">
        <v>0</v>
      </c>
      <c r="L283" s="70">
        <v>0</v>
      </c>
      <c r="M283" s="71">
        <v>0</v>
      </c>
      <c r="N283" s="72">
        <v>0</v>
      </c>
      <c r="O283" s="73">
        <v>0</v>
      </c>
      <c r="P283" s="4">
        <v>0</v>
      </c>
      <c r="Q283" s="74">
        <v>0</v>
      </c>
      <c r="R283" s="80">
        <v>2</v>
      </c>
      <c r="S283" s="80">
        <f t="shared" si="13"/>
        <v>0</v>
      </c>
      <c r="T283" s="33">
        <f t="shared" si="14"/>
        <v>0</v>
      </c>
    </row>
    <row r="284" spans="1:20" ht="15" thickBot="1">
      <c r="A284" s="60" t="s">
        <v>42</v>
      </c>
      <c r="B284" s="3" t="s">
        <v>43</v>
      </c>
      <c r="C284" s="61">
        <f t="shared" si="12"/>
        <v>0</v>
      </c>
      <c r="D284" s="62">
        <v>0</v>
      </c>
      <c r="E284" s="63">
        <v>0</v>
      </c>
      <c r="F284" s="64">
        <v>0</v>
      </c>
      <c r="G284" s="65">
        <v>0</v>
      </c>
      <c r="H284" s="66">
        <v>0</v>
      </c>
      <c r="I284" s="67">
        <v>0</v>
      </c>
      <c r="J284" s="68">
        <v>0</v>
      </c>
      <c r="K284" s="69">
        <v>0</v>
      </c>
      <c r="L284" s="70">
        <v>0</v>
      </c>
      <c r="M284" s="71">
        <v>0</v>
      </c>
      <c r="N284" s="72">
        <v>0</v>
      </c>
      <c r="O284" s="73">
        <v>0</v>
      </c>
      <c r="P284" s="4">
        <v>0</v>
      </c>
      <c r="Q284" s="74">
        <v>0</v>
      </c>
      <c r="R284" s="80">
        <v>2</v>
      </c>
      <c r="S284" s="80">
        <f t="shared" si="13"/>
        <v>0</v>
      </c>
      <c r="T284" s="33">
        <f t="shared" si="14"/>
        <v>0</v>
      </c>
    </row>
    <row r="285" spans="1:20" ht="15" thickBot="1">
      <c r="A285" s="60" t="s">
        <v>44</v>
      </c>
      <c r="B285" s="3" t="s">
        <v>45</v>
      </c>
      <c r="C285" s="61">
        <f t="shared" si="12"/>
        <v>0</v>
      </c>
      <c r="D285" s="62">
        <v>0</v>
      </c>
      <c r="E285" s="63">
        <v>0</v>
      </c>
      <c r="F285" s="64">
        <v>0</v>
      </c>
      <c r="G285" s="65">
        <v>0</v>
      </c>
      <c r="H285" s="66">
        <v>0</v>
      </c>
      <c r="I285" s="67">
        <v>0</v>
      </c>
      <c r="J285" s="68">
        <v>0</v>
      </c>
      <c r="K285" s="69">
        <v>0</v>
      </c>
      <c r="L285" s="70">
        <v>0</v>
      </c>
      <c r="M285" s="71">
        <v>0</v>
      </c>
      <c r="N285" s="72">
        <v>0</v>
      </c>
      <c r="O285" s="73">
        <v>0</v>
      </c>
      <c r="P285" s="4">
        <v>0</v>
      </c>
      <c r="Q285" s="74">
        <v>0</v>
      </c>
      <c r="R285" s="80">
        <v>2</v>
      </c>
      <c r="S285" s="80">
        <f t="shared" si="13"/>
        <v>0</v>
      </c>
      <c r="T285" s="33">
        <f t="shared" si="14"/>
        <v>0</v>
      </c>
    </row>
    <row r="286" spans="1:20" ht="15" thickBot="1">
      <c r="A286" s="60" t="s">
        <v>655</v>
      </c>
      <c r="B286" s="3" t="s">
        <v>46</v>
      </c>
      <c r="C286" s="61">
        <f t="shared" si="12"/>
        <v>0</v>
      </c>
      <c r="D286" s="62">
        <v>0</v>
      </c>
      <c r="E286" s="63">
        <v>0</v>
      </c>
      <c r="F286" s="64">
        <v>0</v>
      </c>
      <c r="G286" s="65">
        <v>0</v>
      </c>
      <c r="H286" s="66">
        <v>0</v>
      </c>
      <c r="I286" s="67">
        <v>0</v>
      </c>
      <c r="J286" s="68">
        <v>0</v>
      </c>
      <c r="K286" s="69">
        <v>0</v>
      </c>
      <c r="L286" s="70">
        <v>0</v>
      </c>
      <c r="M286" s="71">
        <v>0</v>
      </c>
      <c r="N286" s="72">
        <v>0</v>
      </c>
      <c r="O286" s="73">
        <v>0</v>
      </c>
      <c r="P286" s="4">
        <v>0</v>
      </c>
      <c r="Q286" s="74">
        <v>0</v>
      </c>
      <c r="R286" s="80">
        <v>2</v>
      </c>
      <c r="S286" s="80">
        <f t="shared" si="13"/>
        <v>0</v>
      </c>
      <c r="T286" s="33">
        <f t="shared" si="14"/>
        <v>0</v>
      </c>
    </row>
    <row r="287" spans="1:20" ht="15" thickBot="1">
      <c r="A287" s="60" t="s">
        <v>642</v>
      </c>
      <c r="B287" s="3" t="s">
        <v>47</v>
      </c>
      <c r="C287" s="61">
        <f t="shared" si="12"/>
        <v>0</v>
      </c>
      <c r="D287" s="62">
        <v>0</v>
      </c>
      <c r="E287" s="63">
        <v>0</v>
      </c>
      <c r="F287" s="64">
        <v>0</v>
      </c>
      <c r="G287" s="65">
        <v>0</v>
      </c>
      <c r="H287" s="66">
        <v>0</v>
      </c>
      <c r="I287" s="67">
        <v>0</v>
      </c>
      <c r="J287" s="68">
        <v>0</v>
      </c>
      <c r="K287" s="69">
        <v>0</v>
      </c>
      <c r="L287" s="70">
        <v>0</v>
      </c>
      <c r="M287" s="71">
        <v>0</v>
      </c>
      <c r="N287" s="72">
        <v>0</v>
      </c>
      <c r="O287" s="73">
        <v>0</v>
      </c>
      <c r="P287" s="4">
        <v>0</v>
      </c>
      <c r="Q287" s="74">
        <v>0</v>
      </c>
      <c r="R287" s="80">
        <v>2</v>
      </c>
      <c r="S287" s="80">
        <f t="shared" si="13"/>
        <v>0</v>
      </c>
      <c r="T287" s="33">
        <f t="shared" si="14"/>
        <v>0</v>
      </c>
    </row>
    <row r="288" spans="1:20" s="86" customFormat="1" ht="15" thickBot="1">
      <c r="A288" s="60" t="s">
        <v>48</v>
      </c>
      <c r="B288" s="3" t="s">
        <v>49</v>
      </c>
      <c r="C288" s="61">
        <f t="shared" si="12"/>
        <v>0</v>
      </c>
      <c r="D288" s="62">
        <v>0</v>
      </c>
      <c r="E288" s="63">
        <v>0</v>
      </c>
      <c r="F288" s="64">
        <v>0</v>
      </c>
      <c r="G288" s="65">
        <v>0</v>
      </c>
      <c r="H288" s="66">
        <v>0</v>
      </c>
      <c r="I288" s="67">
        <v>0</v>
      </c>
      <c r="J288" s="68">
        <v>0</v>
      </c>
      <c r="K288" s="69">
        <v>0</v>
      </c>
      <c r="L288" s="70">
        <v>0</v>
      </c>
      <c r="M288" s="71">
        <v>0</v>
      </c>
      <c r="N288" s="72">
        <v>0</v>
      </c>
      <c r="O288" s="73">
        <v>0</v>
      </c>
      <c r="P288" s="4">
        <v>0</v>
      </c>
      <c r="Q288" s="74">
        <v>0</v>
      </c>
      <c r="R288" s="80">
        <v>2</v>
      </c>
      <c r="S288" s="80">
        <f t="shared" si="13"/>
        <v>0</v>
      </c>
      <c r="T288" s="33">
        <f t="shared" si="14"/>
        <v>0</v>
      </c>
    </row>
    <row r="289" spans="1:20" s="86" customFormat="1" ht="15" thickBot="1">
      <c r="A289" s="60" t="s">
        <v>50</v>
      </c>
      <c r="B289" s="3" t="s">
        <v>51</v>
      </c>
      <c r="C289" s="61">
        <f t="shared" si="12"/>
        <v>0</v>
      </c>
      <c r="D289" s="62">
        <v>0</v>
      </c>
      <c r="E289" s="63">
        <v>0</v>
      </c>
      <c r="F289" s="64">
        <v>0</v>
      </c>
      <c r="G289" s="65">
        <v>0</v>
      </c>
      <c r="H289" s="66">
        <v>0</v>
      </c>
      <c r="I289" s="67">
        <v>0</v>
      </c>
      <c r="J289" s="68">
        <v>0</v>
      </c>
      <c r="K289" s="83">
        <v>0</v>
      </c>
      <c r="L289" s="70">
        <v>0</v>
      </c>
      <c r="M289" s="71">
        <v>0</v>
      </c>
      <c r="N289" s="72">
        <v>0</v>
      </c>
      <c r="O289" s="73">
        <v>0</v>
      </c>
      <c r="P289" s="4">
        <v>0</v>
      </c>
      <c r="Q289" s="74">
        <v>0</v>
      </c>
      <c r="R289" s="80">
        <v>2</v>
      </c>
      <c r="S289" s="80">
        <f t="shared" si="13"/>
        <v>0</v>
      </c>
      <c r="T289" s="33">
        <f t="shared" si="14"/>
        <v>0</v>
      </c>
    </row>
    <row r="290" spans="1:20" s="86" customFormat="1" ht="15" thickBot="1">
      <c r="A290" s="60" t="s">
        <v>638</v>
      </c>
      <c r="B290" s="3" t="s">
        <v>52</v>
      </c>
      <c r="C290" s="61">
        <f t="shared" si="12"/>
        <v>0</v>
      </c>
      <c r="D290" s="62">
        <v>0</v>
      </c>
      <c r="E290" s="63">
        <v>0</v>
      </c>
      <c r="F290" s="64">
        <v>0</v>
      </c>
      <c r="G290" s="65">
        <v>0</v>
      </c>
      <c r="H290" s="66">
        <v>0</v>
      </c>
      <c r="I290" s="67">
        <v>0</v>
      </c>
      <c r="J290" s="68">
        <v>0</v>
      </c>
      <c r="K290" s="69">
        <v>0</v>
      </c>
      <c r="L290" s="70">
        <v>0</v>
      </c>
      <c r="M290" s="71">
        <v>0</v>
      </c>
      <c r="N290" s="72">
        <v>0</v>
      </c>
      <c r="O290" s="73">
        <v>0</v>
      </c>
      <c r="P290" s="4">
        <v>0</v>
      </c>
      <c r="Q290" s="74">
        <v>0</v>
      </c>
      <c r="R290" s="80">
        <v>2</v>
      </c>
      <c r="S290" s="80">
        <f t="shared" si="13"/>
        <v>0</v>
      </c>
      <c r="T290" s="33">
        <f t="shared" si="14"/>
        <v>0</v>
      </c>
    </row>
    <row r="291" spans="1:20" s="86" customFormat="1" ht="15" thickBot="1">
      <c r="A291" s="60" t="s">
        <v>53</v>
      </c>
      <c r="B291" s="3" t="s">
        <v>54</v>
      </c>
      <c r="C291" s="61">
        <f t="shared" si="12"/>
        <v>0</v>
      </c>
      <c r="D291" s="62">
        <v>0</v>
      </c>
      <c r="E291" s="63">
        <v>0</v>
      </c>
      <c r="F291" s="64">
        <v>0</v>
      </c>
      <c r="G291" s="65">
        <v>0</v>
      </c>
      <c r="H291" s="66">
        <v>0</v>
      </c>
      <c r="I291" s="67">
        <v>0</v>
      </c>
      <c r="J291" s="68">
        <v>0</v>
      </c>
      <c r="K291" s="69">
        <v>0</v>
      </c>
      <c r="L291" s="70">
        <v>0</v>
      </c>
      <c r="M291" s="71">
        <v>0</v>
      </c>
      <c r="N291" s="72">
        <v>0</v>
      </c>
      <c r="O291" s="73">
        <v>0</v>
      </c>
      <c r="P291" s="4">
        <v>0</v>
      </c>
      <c r="Q291" s="74">
        <v>0</v>
      </c>
      <c r="R291" s="80">
        <v>2</v>
      </c>
      <c r="S291" s="80">
        <f t="shared" si="13"/>
        <v>0</v>
      </c>
      <c r="T291" s="33">
        <f t="shared" si="14"/>
        <v>0</v>
      </c>
    </row>
    <row r="292" spans="1:20" s="86" customFormat="1" ht="15" thickBot="1">
      <c r="A292" s="60" t="s">
        <v>55</v>
      </c>
      <c r="B292" s="85" t="s">
        <v>56</v>
      </c>
      <c r="C292" s="61">
        <f t="shared" si="12"/>
        <v>0</v>
      </c>
      <c r="D292" s="62">
        <v>0</v>
      </c>
      <c r="E292" s="63">
        <v>0</v>
      </c>
      <c r="F292" s="64">
        <v>0</v>
      </c>
      <c r="G292" s="65">
        <v>0</v>
      </c>
      <c r="H292" s="66">
        <v>0</v>
      </c>
      <c r="I292" s="67">
        <v>0</v>
      </c>
      <c r="J292" s="68">
        <v>0</v>
      </c>
      <c r="K292" s="69">
        <v>0</v>
      </c>
      <c r="L292" s="70">
        <v>0</v>
      </c>
      <c r="M292" s="71">
        <v>0</v>
      </c>
      <c r="N292" s="72">
        <v>0</v>
      </c>
      <c r="O292" s="73">
        <v>0</v>
      </c>
      <c r="P292" s="4">
        <v>0</v>
      </c>
      <c r="Q292" s="74">
        <v>0</v>
      </c>
      <c r="R292" s="80">
        <v>2</v>
      </c>
      <c r="S292" s="80">
        <f t="shared" si="13"/>
        <v>0</v>
      </c>
      <c r="T292" s="33">
        <f t="shared" si="14"/>
        <v>0</v>
      </c>
    </row>
    <row r="293" spans="1:20" s="86" customFormat="1" ht="15" thickBot="1">
      <c r="A293" s="60" t="s">
        <v>57</v>
      </c>
      <c r="B293" s="3" t="s">
        <v>58</v>
      </c>
      <c r="C293" s="61">
        <f t="shared" si="12"/>
        <v>0</v>
      </c>
      <c r="D293" s="62">
        <v>0</v>
      </c>
      <c r="E293" s="63">
        <v>0</v>
      </c>
      <c r="F293" s="64">
        <v>0</v>
      </c>
      <c r="G293" s="65">
        <v>0</v>
      </c>
      <c r="H293" s="66">
        <v>0</v>
      </c>
      <c r="I293" s="67">
        <v>0</v>
      </c>
      <c r="J293" s="68">
        <v>0</v>
      </c>
      <c r="K293" s="83">
        <v>0</v>
      </c>
      <c r="L293" s="70">
        <v>0</v>
      </c>
      <c r="M293" s="71">
        <v>0</v>
      </c>
      <c r="N293" s="72">
        <v>0</v>
      </c>
      <c r="O293" s="73">
        <v>0</v>
      </c>
      <c r="P293" s="4">
        <v>0</v>
      </c>
      <c r="Q293" s="74">
        <v>0</v>
      </c>
      <c r="R293" s="80">
        <v>2</v>
      </c>
      <c r="S293" s="80">
        <f t="shared" si="13"/>
        <v>0</v>
      </c>
      <c r="T293" s="33">
        <f t="shared" si="14"/>
        <v>0</v>
      </c>
    </row>
    <row r="294" spans="1:20" s="86" customFormat="1" ht="15" thickBot="1">
      <c r="A294" s="60" t="s">
        <v>59</v>
      </c>
      <c r="B294" s="3" t="s">
        <v>60</v>
      </c>
      <c r="C294" s="61">
        <f t="shared" si="12"/>
        <v>0</v>
      </c>
      <c r="D294" s="62">
        <v>0</v>
      </c>
      <c r="E294" s="63">
        <v>0</v>
      </c>
      <c r="F294" s="64">
        <v>0</v>
      </c>
      <c r="G294" s="65">
        <v>0</v>
      </c>
      <c r="H294" s="66">
        <v>0</v>
      </c>
      <c r="I294" s="67">
        <v>0</v>
      </c>
      <c r="J294" s="68">
        <v>0</v>
      </c>
      <c r="K294" s="83">
        <v>0</v>
      </c>
      <c r="L294" s="70">
        <v>0</v>
      </c>
      <c r="M294" s="71">
        <v>0</v>
      </c>
      <c r="N294" s="72">
        <v>0</v>
      </c>
      <c r="O294" s="73">
        <v>0</v>
      </c>
      <c r="P294" s="4">
        <v>0</v>
      </c>
      <c r="Q294" s="74">
        <v>0</v>
      </c>
      <c r="R294" s="80">
        <v>2</v>
      </c>
      <c r="S294" s="80">
        <f t="shared" si="13"/>
        <v>0</v>
      </c>
      <c r="T294" s="33">
        <f t="shared" si="14"/>
        <v>0</v>
      </c>
    </row>
    <row r="295" spans="1:20" ht="15" thickBot="1">
      <c r="A295" s="60" t="s">
        <v>61</v>
      </c>
      <c r="B295" s="3" t="s">
        <v>62</v>
      </c>
      <c r="C295" s="61">
        <f t="shared" si="12"/>
        <v>0</v>
      </c>
      <c r="D295" s="62">
        <v>0</v>
      </c>
      <c r="E295" s="63">
        <v>0</v>
      </c>
      <c r="F295" s="64">
        <v>0</v>
      </c>
      <c r="G295" s="65">
        <v>0</v>
      </c>
      <c r="H295" s="66">
        <v>0</v>
      </c>
      <c r="I295" s="67">
        <v>0</v>
      </c>
      <c r="J295" s="68">
        <v>0</v>
      </c>
      <c r="K295" s="69">
        <v>0</v>
      </c>
      <c r="L295" s="70">
        <v>0</v>
      </c>
      <c r="M295" s="71">
        <v>0</v>
      </c>
      <c r="N295" s="72">
        <v>0</v>
      </c>
      <c r="O295" s="73">
        <v>0</v>
      </c>
      <c r="P295" s="4">
        <v>0</v>
      </c>
      <c r="Q295" s="74">
        <v>0</v>
      </c>
      <c r="R295" s="80">
        <v>2</v>
      </c>
      <c r="S295" s="80">
        <f t="shared" si="13"/>
        <v>0</v>
      </c>
      <c r="T295" s="33">
        <f t="shared" si="14"/>
        <v>0</v>
      </c>
    </row>
    <row r="296" spans="1:20" s="86" customFormat="1" ht="15" thickBot="1">
      <c r="A296" s="60" t="s">
        <v>63</v>
      </c>
      <c r="B296" s="3" t="s">
        <v>64</v>
      </c>
      <c r="C296" s="61">
        <f t="shared" si="12"/>
        <v>0</v>
      </c>
      <c r="D296" s="62">
        <v>0</v>
      </c>
      <c r="E296" s="63">
        <v>0</v>
      </c>
      <c r="F296" s="64">
        <v>0</v>
      </c>
      <c r="G296" s="65">
        <v>0</v>
      </c>
      <c r="H296" s="66">
        <v>0</v>
      </c>
      <c r="I296" s="67">
        <v>0</v>
      </c>
      <c r="J296" s="68">
        <v>0</v>
      </c>
      <c r="K296" s="83">
        <v>0</v>
      </c>
      <c r="L296" s="70">
        <v>0</v>
      </c>
      <c r="M296" s="71">
        <v>0</v>
      </c>
      <c r="N296" s="72">
        <v>0</v>
      </c>
      <c r="O296" s="73">
        <v>0</v>
      </c>
      <c r="P296" s="4">
        <v>0</v>
      </c>
      <c r="Q296" s="74">
        <v>0</v>
      </c>
      <c r="R296" s="80">
        <v>2</v>
      </c>
      <c r="S296" s="80">
        <f t="shared" si="13"/>
        <v>0</v>
      </c>
      <c r="T296" s="33">
        <f t="shared" si="14"/>
        <v>0</v>
      </c>
    </row>
    <row r="297" spans="1:20" s="86" customFormat="1" ht="15" thickBot="1">
      <c r="A297" s="60" t="s">
        <v>65</v>
      </c>
      <c r="B297" s="3" t="s">
        <v>66</v>
      </c>
      <c r="C297" s="61">
        <f t="shared" si="12"/>
        <v>0</v>
      </c>
      <c r="D297" s="62">
        <v>0</v>
      </c>
      <c r="E297" s="63">
        <v>0</v>
      </c>
      <c r="F297" s="64">
        <v>0</v>
      </c>
      <c r="G297" s="65">
        <v>0</v>
      </c>
      <c r="H297" s="66">
        <v>0</v>
      </c>
      <c r="I297" s="67">
        <v>0</v>
      </c>
      <c r="J297" s="68">
        <v>0</v>
      </c>
      <c r="K297" s="69">
        <v>0</v>
      </c>
      <c r="L297" s="70">
        <v>0</v>
      </c>
      <c r="M297" s="71">
        <v>0</v>
      </c>
      <c r="N297" s="72">
        <v>0</v>
      </c>
      <c r="O297" s="73">
        <v>0</v>
      </c>
      <c r="P297" s="4">
        <v>0</v>
      </c>
      <c r="Q297" s="74">
        <v>0</v>
      </c>
      <c r="R297" s="80">
        <v>2</v>
      </c>
      <c r="S297" s="80">
        <f t="shared" si="13"/>
        <v>0</v>
      </c>
      <c r="T297" s="33">
        <f t="shared" si="14"/>
        <v>0</v>
      </c>
    </row>
    <row r="298" spans="1:20" s="86" customFormat="1" ht="15" thickBot="1">
      <c r="A298" s="60" t="s">
        <v>67</v>
      </c>
      <c r="B298" s="3" t="s">
        <v>68</v>
      </c>
      <c r="C298" s="61">
        <f t="shared" si="12"/>
        <v>0</v>
      </c>
      <c r="D298" s="62">
        <v>0</v>
      </c>
      <c r="E298" s="63">
        <v>0</v>
      </c>
      <c r="F298" s="64">
        <v>0</v>
      </c>
      <c r="G298" s="65">
        <v>0</v>
      </c>
      <c r="H298" s="66">
        <v>0</v>
      </c>
      <c r="I298" s="67">
        <v>0</v>
      </c>
      <c r="J298" s="68">
        <v>0</v>
      </c>
      <c r="K298" s="83">
        <v>0</v>
      </c>
      <c r="L298" s="70">
        <v>0</v>
      </c>
      <c r="M298" s="71">
        <v>0</v>
      </c>
      <c r="N298" s="72">
        <v>0</v>
      </c>
      <c r="O298" s="73">
        <v>0</v>
      </c>
      <c r="P298" s="4">
        <v>0</v>
      </c>
      <c r="Q298" s="74">
        <v>0</v>
      </c>
      <c r="R298" s="80">
        <v>2</v>
      </c>
      <c r="S298" s="80">
        <f t="shared" si="13"/>
        <v>0</v>
      </c>
      <c r="T298" s="33">
        <f t="shared" si="14"/>
        <v>0</v>
      </c>
    </row>
    <row r="299" spans="1:20" s="86" customFormat="1" ht="15" thickBot="1">
      <c r="A299" s="60" t="s">
        <v>69</v>
      </c>
      <c r="B299" s="3" t="s">
        <v>70</v>
      </c>
      <c r="C299" s="61">
        <f t="shared" si="12"/>
        <v>0</v>
      </c>
      <c r="D299" s="62">
        <v>0</v>
      </c>
      <c r="E299" s="63">
        <v>0</v>
      </c>
      <c r="F299" s="64">
        <v>0</v>
      </c>
      <c r="G299" s="65">
        <v>0</v>
      </c>
      <c r="H299" s="66">
        <v>0</v>
      </c>
      <c r="I299" s="67">
        <v>0</v>
      </c>
      <c r="J299" s="68">
        <v>0</v>
      </c>
      <c r="K299" s="83">
        <v>0</v>
      </c>
      <c r="L299" s="70">
        <v>0</v>
      </c>
      <c r="M299" s="71">
        <v>0</v>
      </c>
      <c r="N299" s="72">
        <v>0</v>
      </c>
      <c r="O299" s="73">
        <v>0</v>
      </c>
      <c r="P299" s="4">
        <v>0</v>
      </c>
      <c r="Q299" s="74">
        <v>0</v>
      </c>
      <c r="R299" s="80">
        <v>2</v>
      </c>
      <c r="S299" s="80">
        <f t="shared" si="13"/>
        <v>0</v>
      </c>
      <c r="T299" s="33">
        <f t="shared" si="14"/>
        <v>0</v>
      </c>
    </row>
    <row r="300" spans="1:20" s="86" customFormat="1" ht="15" thickBot="1">
      <c r="A300" s="60" t="s">
        <v>71</v>
      </c>
      <c r="B300" s="3" t="s">
        <v>72</v>
      </c>
      <c r="C300" s="61">
        <f t="shared" si="12"/>
        <v>0</v>
      </c>
      <c r="D300" s="62">
        <v>0</v>
      </c>
      <c r="E300" s="63">
        <v>0</v>
      </c>
      <c r="F300" s="64">
        <v>0</v>
      </c>
      <c r="G300" s="65">
        <v>0</v>
      </c>
      <c r="H300" s="66">
        <v>0</v>
      </c>
      <c r="I300" s="67">
        <v>0</v>
      </c>
      <c r="J300" s="68">
        <v>0</v>
      </c>
      <c r="K300" s="83">
        <v>0</v>
      </c>
      <c r="L300" s="70">
        <v>0</v>
      </c>
      <c r="M300" s="71">
        <v>0</v>
      </c>
      <c r="N300" s="72">
        <v>0</v>
      </c>
      <c r="O300" s="73">
        <v>0</v>
      </c>
      <c r="P300" s="4">
        <v>0</v>
      </c>
      <c r="Q300" s="74">
        <v>0</v>
      </c>
      <c r="R300" s="80">
        <v>2</v>
      </c>
      <c r="S300" s="80">
        <f t="shared" si="13"/>
        <v>0</v>
      </c>
      <c r="T300" s="33">
        <f t="shared" si="14"/>
        <v>0</v>
      </c>
    </row>
    <row r="301" spans="1:20" s="86" customFormat="1" ht="15" thickBot="1">
      <c r="A301" s="60" t="s">
        <v>73</v>
      </c>
      <c r="B301" s="3" t="s">
        <v>74</v>
      </c>
      <c r="C301" s="61">
        <f t="shared" si="12"/>
        <v>0</v>
      </c>
      <c r="D301" s="62">
        <v>0</v>
      </c>
      <c r="E301" s="63">
        <v>0</v>
      </c>
      <c r="F301" s="64">
        <v>0</v>
      </c>
      <c r="G301" s="65">
        <v>0</v>
      </c>
      <c r="H301" s="66">
        <v>0</v>
      </c>
      <c r="I301" s="67">
        <v>0</v>
      </c>
      <c r="J301" s="68">
        <v>0</v>
      </c>
      <c r="K301" s="69">
        <v>0</v>
      </c>
      <c r="L301" s="70">
        <v>0</v>
      </c>
      <c r="M301" s="71">
        <v>0</v>
      </c>
      <c r="N301" s="72">
        <v>0</v>
      </c>
      <c r="O301" s="73">
        <v>0</v>
      </c>
      <c r="P301" s="4">
        <v>0</v>
      </c>
      <c r="Q301" s="74">
        <v>0</v>
      </c>
      <c r="R301" s="80">
        <v>2</v>
      </c>
      <c r="S301" s="80">
        <f t="shared" si="13"/>
        <v>0</v>
      </c>
      <c r="T301" s="33">
        <f t="shared" si="14"/>
        <v>0</v>
      </c>
    </row>
    <row r="302" spans="1:20" s="86" customFormat="1" ht="15" thickBot="1">
      <c r="A302" s="60" t="s">
        <v>636</v>
      </c>
      <c r="B302" s="3" t="s">
        <v>75</v>
      </c>
      <c r="C302" s="61">
        <f t="shared" si="12"/>
        <v>0</v>
      </c>
      <c r="D302" s="62">
        <v>0</v>
      </c>
      <c r="E302" s="63">
        <v>0</v>
      </c>
      <c r="F302" s="64">
        <v>0</v>
      </c>
      <c r="G302" s="65">
        <v>0</v>
      </c>
      <c r="H302" s="66">
        <v>0</v>
      </c>
      <c r="I302" s="67">
        <v>0</v>
      </c>
      <c r="J302" s="68">
        <v>0</v>
      </c>
      <c r="K302" s="69">
        <v>0</v>
      </c>
      <c r="L302" s="70">
        <v>0</v>
      </c>
      <c r="M302" s="71">
        <v>0</v>
      </c>
      <c r="N302" s="72">
        <v>0</v>
      </c>
      <c r="O302" s="73">
        <v>0</v>
      </c>
      <c r="P302" s="4">
        <v>0</v>
      </c>
      <c r="Q302" s="74">
        <v>0</v>
      </c>
      <c r="R302" s="80">
        <v>2</v>
      </c>
      <c r="S302" s="80">
        <f t="shared" si="13"/>
        <v>0</v>
      </c>
      <c r="T302" s="33">
        <f t="shared" si="14"/>
        <v>0</v>
      </c>
    </row>
    <row r="303" spans="1:20" s="86" customFormat="1" ht="15" thickBot="1">
      <c r="A303" s="60" t="s">
        <v>76</v>
      </c>
      <c r="B303" s="3" t="s">
        <v>77</v>
      </c>
      <c r="C303" s="61">
        <f t="shared" si="12"/>
        <v>0</v>
      </c>
      <c r="D303" s="62">
        <v>0</v>
      </c>
      <c r="E303" s="63">
        <v>0</v>
      </c>
      <c r="F303" s="64">
        <v>0</v>
      </c>
      <c r="G303" s="65">
        <v>0</v>
      </c>
      <c r="H303" s="66">
        <v>0</v>
      </c>
      <c r="I303" s="67">
        <v>0</v>
      </c>
      <c r="J303" s="68">
        <v>0</v>
      </c>
      <c r="K303" s="83">
        <v>0</v>
      </c>
      <c r="L303" s="70">
        <v>0</v>
      </c>
      <c r="M303" s="71">
        <v>0</v>
      </c>
      <c r="N303" s="72">
        <v>0</v>
      </c>
      <c r="O303" s="73">
        <v>0</v>
      </c>
      <c r="P303" s="4">
        <v>0</v>
      </c>
      <c r="Q303" s="74">
        <v>0</v>
      </c>
      <c r="R303" s="80">
        <v>2</v>
      </c>
      <c r="S303" s="80">
        <f t="shared" si="13"/>
        <v>0</v>
      </c>
      <c r="T303" s="33">
        <f t="shared" si="14"/>
        <v>0</v>
      </c>
    </row>
    <row r="304" spans="1:20" s="86" customFormat="1" ht="15" thickBot="1">
      <c r="A304" s="60" t="s">
        <v>78</v>
      </c>
      <c r="B304" s="3" t="s">
        <v>79</v>
      </c>
      <c r="C304" s="61">
        <f t="shared" si="12"/>
        <v>0</v>
      </c>
      <c r="D304" s="62">
        <v>0</v>
      </c>
      <c r="E304" s="63">
        <v>0</v>
      </c>
      <c r="F304" s="64">
        <v>0</v>
      </c>
      <c r="G304" s="65">
        <v>0</v>
      </c>
      <c r="H304" s="66">
        <v>0</v>
      </c>
      <c r="I304" s="67">
        <v>0</v>
      </c>
      <c r="J304" s="68">
        <v>0</v>
      </c>
      <c r="K304" s="69">
        <v>0</v>
      </c>
      <c r="L304" s="70">
        <v>0</v>
      </c>
      <c r="M304" s="71">
        <v>0</v>
      </c>
      <c r="N304" s="72">
        <v>0</v>
      </c>
      <c r="O304" s="73">
        <v>0</v>
      </c>
      <c r="P304" s="4">
        <v>0</v>
      </c>
      <c r="Q304" s="74">
        <v>0</v>
      </c>
      <c r="R304" s="80">
        <v>2</v>
      </c>
      <c r="S304" s="80">
        <f t="shared" si="13"/>
        <v>0</v>
      </c>
      <c r="T304" s="33">
        <f t="shared" si="14"/>
        <v>0</v>
      </c>
    </row>
    <row r="305" spans="1:20" s="86" customFormat="1" ht="15" thickBot="1">
      <c r="A305" s="60" t="s">
        <v>80</v>
      </c>
      <c r="B305" s="3" t="s">
        <v>81</v>
      </c>
      <c r="C305" s="61">
        <f t="shared" si="12"/>
        <v>0</v>
      </c>
      <c r="D305" s="62">
        <v>0</v>
      </c>
      <c r="E305" s="63">
        <v>0</v>
      </c>
      <c r="F305" s="64">
        <v>0</v>
      </c>
      <c r="G305" s="65">
        <v>0</v>
      </c>
      <c r="H305" s="66">
        <v>0</v>
      </c>
      <c r="I305" s="67">
        <v>0</v>
      </c>
      <c r="J305" s="68">
        <v>0</v>
      </c>
      <c r="K305" s="83">
        <v>0</v>
      </c>
      <c r="L305" s="70">
        <v>0</v>
      </c>
      <c r="M305" s="71">
        <v>0</v>
      </c>
      <c r="N305" s="72">
        <v>0</v>
      </c>
      <c r="O305" s="73">
        <v>0</v>
      </c>
      <c r="P305" s="4">
        <v>0</v>
      </c>
      <c r="Q305" s="74">
        <v>0</v>
      </c>
      <c r="R305" s="80">
        <v>2</v>
      </c>
      <c r="S305" s="80">
        <f t="shared" si="13"/>
        <v>0</v>
      </c>
      <c r="T305" s="33">
        <f t="shared" si="14"/>
        <v>0</v>
      </c>
    </row>
    <row r="306" spans="1:20" s="86" customFormat="1" ht="15" thickBot="1">
      <c r="A306" s="60" t="s">
        <v>82</v>
      </c>
      <c r="B306" s="3" t="s">
        <v>83</v>
      </c>
      <c r="C306" s="61">
        <f t="shared" si="12"/>
        <v>0</v>
      </c>
      <c r="D306" s="62">
        <v>0</v>
      </c>
      <c r="E306" s="63">
        <v>0</v>
      </c>
      <c r="F306" s="64">
        <v>0</v>
      </c>
      <c r="G306" s="65">
        <v>0</v>
      </c>
      <c r="H306" s="66">
        <v>0</v>
      </c>
      <c r="I306" s="67">
        <v>0</v>
      </c>
      <c r="J306" s="68">
        <v>0</v>
      </c>
      <c r="K306" s="69">
        <v>0</v>
      </c>
      <c r="L306" s="70">
        <v>0</v>
      </c>
      <c r="M306" s="71">
        <v>0</v>
      </c>
      <c r="N306" s="72">
        <v>0</v>
      </c>
      <c r="O306" s="73">
        <v>0</v>
      </c>
      <c r="P306" s="4">
        <v>0</v>
      </c>
      <c r="Q306" s="74">
        <v>0</v>
      </c>
      <c r="R306" s="80">
        <v>2</v>
      </c>
      <c r="S306" s="80">
        <f t="shared" si="13"/>
        <v>0</v>
      </c>
      <c r="T306" s="33">
        <f t="shared" si="14"/>
        <v>0</v>
      </c>
    </row>
    <row r="307" spans="1:20" s="86" customFormat="1" ht="15" thickBot="1">
      <c r="A307" s="60" t="s">
        <v>84</v>
      </c>
      <c r="B307" s="3" t="s">
        <v>85</v>
      </c>
      <c r="C307" s="61">
        <f t="shared" si="12"/>
        <v>0</v>
      </c>
      <c r="D307" s="62">
        <v>0</v>
      </c>
      <c r="E307" s="63">
        <v>0</v>
      </c>
      <c r="F307" s="64">
        <v>0</v>
      </c>
      <c r="G307" s="65">
        <v>0</v>
      </c>
      <c r="H307" s="66">
        <v>0</v>
      </c>
      <c r="I307" s="67">
        <v>0</v>
      </c>
      <c r="J307" s="68">
        <v>0</v>
      </c>
      <c r="K307" s="83">
        <v>0</v>
      </c>
      <c r="L307" s="70">
        <v>0</v>
      </c>
      <c r="M307" s="71">
        <v>0</v>
      </c>
      <c r="N307" s="72">
        <v>0</v>
      </c>
      <c r="O307" s="73">
        <v>0</v>
      </c>
      <c r="P307" s="4">
        <v>0</v>
      </c>
      <c r="Q307" s="74">
        <v>0</v>
      </c>
      <c r="R307" s="80">
        <v>2</v>
      </c>
      <c r="S307" s="80">
        <f t="shared" si="13"/>
        <v>0</v>
      </c>
      <c r="T307" s="33">
        <f t="shared" si="14"/>
        <v>0</v>
      </c>
    </row>
    <row r="308" spans="1:20" s="86" customFormat="1" ht="15" thickBot="1">
      <c r="A308" s="60" t="s">
        <v>86</v>
      </c>
      <c r="B308" s="3" t="s">
        <v>87</v>
      </c>
      <c r="C308" s="61">
        <f t="shared" si="12"/>
        <v>0</v>
      </c>
      <c r="D308" s="62">
        <v>0</v>
      </c>
      <c r="E308" s="63">
        <v>0</v>
      </c>
      <c r="F308" s="64">
        <v>0</v>
      </c>
      <c r="G308" s="65">
        <v>0</v>
      </c>
      <c r="H308" s="66">
        <v>0</v>
      </c>
      <c r="I308" s="67">
        <v>0</v>
      </c>
      <c r="J308" s="68">
        <v>0</v>
      </c>
      <c r="K308" s="83">
        <v>0</v>
      </c>
      <c r="L308" s="70">
        <v>0</v>
      </c>
      <c r="M308" s="71">
        <v>0</v>
      </c>
      <c r="N308" s="72">
        <v>0</v>
      </c>
      <c r="O308" s="73">
        <v>0</v>
      </c>
      <c r="P308" s="4">
        <v>0</v>
      </c>
      <c r="Q308" s="74">
        <v>0</v>
      </c>
      <c r="R308" s="80">
        <v>2</v>
      </c>
      <c r="S308" s="80">
        <f t="shared" si="13"/>
        <v>0</v>
      </c>
      <c r="T308" s="33">
        <f t="shared" si="14"/>
        <v>0</v>
      </c>
    </row>
    <row r="309" spans="1:20" s="86" customFormat="1" ht="15" thickBot="1">
      <c r="A309" s="60" t="s">
        <v>88</v>
      </c>
      <c r="B309" s="3" t="s">
        <v>89</v>
      </c>
      <c r="C309" s="61">
        <f t="shared" si="12"/>
        <v>0</v>
      </c>
      <c r="D309" s="62">
        <v>0</v>
      </c>
      <c r="E309" s="63">
        <v>0</v>
      </c>
      <c r="F309" s="64">
        <v>0</v>
      </c>
      <c r="G309" s="65">
        <v>0</v>
      </c>
      <c r="H309" s="66">
        <v>0</v>
      </c>
      <c r="I309" s="67">
        <v>0</v>
      </c>
      <c r="J309" s="68">
        <v>0</v>
      </c>
      <c r="K309" s="69">
        <v>0</v>
      </c>
      <c r="L309" s="70">
        <v>0</v>
      </c>
      <c r="M309" s="71">
        <v>0</v>
      </c>
      <c r="N309" s="72">
        <v>0</v>
      </c>
      <c r="O309" s="73">
        <v>0</v>
      </c>
      <c r="P309" s="4">
        <v>0</v>
      </c>
      <c r="Q309" s="74">
        <v>0</v>
      </c>
      <c r="R309" s="80">
        <v>2</v>
      </c>
      <c r="S309" s="80">
        <f t="shared" si="13"/>
        <v>0</v>
      </c>
      <c r="T309" s="33">
        <f t="shared" si="14"/>
        <v>0</v>
      </c>
    </row>
    <row r="310" spans="1:20" s="86" customFormat="1" ht="15" thickBot="1">
      <c r="A310" s="60" t="s">
        <v>90</v>
      </c>
      <c r="B310" s="3" t="s">
        <v>91</v>
      </c>
      <c r="C310" s="61">
        <f t="shared" si="12"/>
        <v>0</v>
      </c>
      <c r="D310" s="62">
        <v>0</v>
      </c>
      <c r="E310" s="63">
        <v>0</v>
      </c>
      <c r="F310" s="64">
        <v>0</v>
      </c>
      <c r="G310" s="65">
        <v>0</v>
      </c>
      <c r="H310" s="66">
        <v>0</v>
      </c>
      <c r="I310" s="67">
        <v>0</v>
      </c>
      <c r="J310" s="68">
        <v>0</v>
      </c>
      <c r="K310" s="83">
        <v>0</v>
      </c>
      <c r="L310" s="70">
        <v>0</v>
      </c>
      <c r="M310" s="71">
        <v>0</v>
      </c>
      <c r="N310" s="72">
        <v>0</v>
      </c>
      <c r="O310" s="73">
        <v>0</v>
      </c>
      <c r="P310" s="4">
        <v>0</v>
      </c>
      <c r="Q310" s="74">
        <v>0</v>
      </c>
      <c r="R310" s="80">
        <v>2</v>
      </c>
      <c r="S310" s="80">
        <f t="shared" si="13"/>
        <v>0</v>
      </c>
      <c r="T310" s="33">
        <f t="shared" si="14"/>
        <v>0</v>
      </c>
    </row>
    <row r="311" spans="1:20" s="86" customFormat="1" ht="15" thickBot="1">
      <c r="A311" s="60" t="s">
        <v>92</v>
      </c>
      <c r="B311" s="3" t="s">
        <v>93</v>
      </c>
      <c r="C311" s="61">
        <f t="shared" si="12"/>
        <v>0</v>
      </c>
      <c r="D311" s="62">
        <v>0</v>
      </c>
      <c r="E311" s="63">
        <v>0</v>
      </c>
      <c r="F311" s="64">
        <v>0</v>
      </c>
      <c r="G311" s="65">
        <v>0</v>
      </c>
      <c r="H311" s="66">
        <v>0</v>
      </c>
      <c r="I311" s="67">
        <v>0</v>
      </c>
      <c r="J311" s="68">
        <v>0</v>
      </c>
      <c r="K311" s="69">
        <v>0</v>
      </c>
      <c r="L311" s="70">
        <v>0</v>
      </c>
      <c r="M311" s="71">
        <v>0</v>
      </c>
      <c r="N311" s="72">
        <v>0</v>
      </c>
      <c r="O311" s="73">
        <v>0</v>
      </c>
      <c r="P311" s="4">
        <v>0</v>
      </c>
      <c r="Q311" s="74">
        <v>0</v>
      </c>
      <c r="R311" s="80">
        <v>2</v>
      </c>
      <c r="S311" s="80">
        <f t="shared" si="13"/>
        <v>0</v>
      </c>
      <c r="T311" s="33">
        <f t="shared" si="14"/>
        <v>0</v>
      </c>
    </row>
    <row r="312" spans="1:20" s="86" customFormat="1" ht="15" thickBot="1">
      <c r="A312" s="60" t="s">
        <v>94</v>
      </c>
      <c r="B312" s="3" t="s">
        <v>95</v>
      </c>
      <c r="C312" s="61">
        <f t="shared" si="12"/>
        <v>0</v>
      </c>
      <c r="D312" s="62">
        <v>0</v>
      </c>
      <c r="E312" s="63">
        <v>0</v>
      </c>
      <c r="F312" s="64">
        <v>0</v>
      </c>
      <c r="G312" s="65">
        <v>0</v>
      </c>
      <c r="H312" s="66">
        <v>0</v>
      </c>
      <c r="I312" s="67">
        <v>0</v>
      </c>
      <c r="J312" s="68">
        <v>0</v>
      </c>
      <c r="K312" s="69">
        <v>0</v>
      </c>
      <c r="L312" s="70">
        <v>0</v>
      </c>
      <c r="M312" s="71">
        <v>0</v>
      </c>
      <c r="N312" s="72">
        <v>0</v>
      </c>
      <c r="O312" s="73">
        <v>0</v>
      </c>
      <c r="P312" s="4">
        <v>0</v>
      </c>
      <c r="Q312" s="74">
        <v>0</v>
      </c>
      <c r="R312" s="80">
        <v>2</v>
      </c>
      <c r="S312" s="80">
        <f t="shared" si="13"/>
        <v>0</v>
      </c>
      <c r="T312" s="33">
        <f t="shared" si="14"/>
        <v>0</v>
      </c>
    </row>
    <row r="313" spans="1:20" s="86" customFormat="1" ht="15" thickBot="1">
      <c r="A313" s="60" t="s">
        <v>96</v>
      </c>
      <c r="B313" s="3" t="s">
        <v>97</v>
      </c>
      <c r="C313" s="61">
        <f t="shared" si="12"/>
        <v>0</v>
      </c>
      <c r="D313" s="62">
        <v>0</v>
      </c>
      <c r="E313" s="63">
        <v>0</v>
      </c>
      <c r="F313" s="64">
        <v>0</v>
      </c>
      <c r="G313" s="65">
        <v>0</v>
      </c>
      <c r="H313" s="66">
        <v>0</v>
      </c>
      <c r="I313" s="67">
        <v>0</v>
      </c>
      <c r="J313" s="68">
        <v>0</v>
      </c>
      <c r="K313" s="69">
        <v>0</v>
      </c>
      <c r="L313" s="70">
        <v>0</v>
      </c>
      <c r="M313" s="71">
        <v>0</v>
      </c>
      <c r="N313" s="72">
        <v>0</v>
      </c>
      <c r="O313" s="73">
        <v>0</v>
      </c>
      <c r="P313" s="4">
        <v>0</v>
      </c>
      <c r="Q313" s="74">
        <v>0</v>
      </c>
      <c r="R313" s="80">
        <v>2</v>
      </c>
      <c r="S313" s="80">
        <f t="shared" si="13"/>
        <v>0</v>
      </c>
      <c r="T313" s="33">
        <f t="shared" si="14"/>
        <v>0</v>
      </c>
    </row>
    <row r="314" spans="1:20" ht="15" thickBot="1">
      <c r="A314" s="60" t="s">
        <v>98</v>
      </c>
      <c r="B314" s="3" t="s">
        <v>99</v>
      </c>
      <c r="C314" s="61">
        <f t="shared" si="12"/>
        <v>0</v>
      </c>
      <c r="D314" s="62">
        <v>0</v>
      </c>
      <c r="E314" s="63">
        <v>0</v>
      </c>
      <c r="F314" s="64">
        <v>0</v>
      </c>
      <c r="G314" s="65">
        <v>0</v>
      </c>
      <c r="H314" s="66">
        <v>0</v>
      </c>
      <c r="I314" s="67">
        <v>0</v>
      </c>
      <c r="J314" s="68">
        <v>0</v>
      </c>
      <c r="K314" s="83">
        <v>0</v>
      </c>
      <c r="L314" s="70">
        <v>0</v>
      </c>
      <c r="M314" s="71">
        <v>0</v>
      </c>
      <c r="N314" s="72">
        <v>0</v>
      </c>
      <c r="O314" s="73">
        <v>0</v>
      </c>
      <c r="P314" s="4">
        <v>0</v>
      </c>
      <c r="Q314" s="74">
        <v>0</v>
      </c>
      <c r="R314" s="80">
        <v>2</v>
      </c>
      <c r="S314" s="80">
        <f t="shared" si="13"/>
        <v>0</v>
      </c>
      <c r="T314" s="33">
        <f t="shared" si="14"/>
        <v>0</v>
      </c>
    </row>
    <row r="315" spans="1:20" ht="15" thickBot="1">
      <c r="A315" s="60" t="s">
        <v>100</v>
      </c>
      <c r="B315" s="3" t="s">
        <v>101</v>
      </c>
      <c r="C315" s="61">
        <f t="shared" si="12"/>
        <v>0</v>
      </c>
      <c r="D315" s="62">
        <v>0</v>
      </c>
      <c r="E315" s="63">
        <v>0</v>
      </c>
      <c r="F315" s="64">
        <v>0</v>
      </c>
      <c r="G315" s="65">
        <v>0</v>
      </c>
      <c r="H315" s="66">
        <v>0</v>
      </c>
      <c r="I315" s="67">
        <v>0</v>
      </c>
      <c r="J315" s="68">
        <v>0</v>
      </c>
      <c r="K315" s="69">
        <v>0</v>
      </c>
      <c r="L315" s="70">
        <v>0</v>
      </c>
      <c r="M315" s="71">
        <v>0</v>
      </c>
      <c r="N315" s="72">
        <v>0</v>
      </c>
      <c r="O315" s="73">
        <v>0</v>
      </c>
      <c r="P315" s="4">
        <v>0</v>
      </c>
      <c r="Q315" s="74">
        <v>0</v>
      </c>
      <c r="R315" s="80">
        <v>2</v>
      </c>
      <c r="S315" s="80">
        <f t="shared" si="13"/>
        <v>0</v>
      </c>
      <c r="T315" s="33">
        <f t="shared" si="14"/>
        <v>0</v>
      </c>
    </row>
    <row r="316" spans="1:20" ht="15" thickBot="1">
      <c r="A316" s="60" t="s">
        <v>102</v>
      </c>
      <c r="B316" s="3" t="s">
        <v>103</v>
      </c>
      <c r="C316" s="61">
        <f t="shared" si="12"/>
        <v>0</v>
      </c>
      <c r="D316" s="62">
        <v>0</v>
      </c>
      <c r="E316" s="63">
        <v>0</v>
      </c>
      <c r="F316" s="64">
        <v>0</v>
      </c>
      <c r="G316" s="65">
        <v>0</v>
      </c>
      <c r="H316" s="66">
        <v>0</v>
      </c>
      <c r="I316" s="67">
        <v>0</v>
      </c>
      <c r="J316" s="68">
        <v>0</v>
      </c>
      <c r="K316" s="83">
        <v>0</v>
      </c>
      <c r="L316" s="70">
        <v>0</v>
      </c>
      <c r="M316" s="71">
        <v>0</v>
      </c>
      <c r="N316" s="72">
        <v>0</v>
      </c>
      <c r="O316" s="73">
        <v>0</v>
      </c>
      <c r="P316" s="4">
        <v>0</v>
      </c>
      <c r="Q316" s="74">
        <v>0</v>
      </c>
      <c r="R316" s="80">
        <v>2</v>
      </c>
      <c r="S316" s="80">
        <f t="shared" si="13"/>
        <v>0</v>
      </c>
      <c r="T316" s="33">
        <f t="shared" si="14"/>
        <v>0</v>
      </c>
    </row>
    <row r="317" spans="1:20" ht="15" thickBot="1">
      <c r="A317" s="60" t="s">
        <v>104</v>
      </c>
      <c r="B317" s="3" t="s">
        <v>105</v>
      </c>
      <c r="C317" s="61">
        <f t="shared" si="12"/>
        <v>0</v>
      </c>
      <c r="D317" s="62">
        <v>0</v>
      </c>
      <c r="E317" s="63">
        <v>0</v>
      </c>
      <c r="F317" s="64">
        <v>0</v>
      </c>
      <c r="G317" s="65">
        <v>0</v>
      </c>
      <c r="H317" s="66">
        <v>0</v>
      </c>
      <c r="I317" s="67">
        <v>0</v>
      </c>
      <c r="J317" s="68">
        <v>0</v>
      </c>
      <c r="K317" s="69">
        <v>0</v>
      </c>
      <c r="L317" s="70">
        <v>0</v>
      </c>
      <c r="M317" s="71">
        <v>0</v>
      </c>
      <c r="N317" s="72">
        <v>0</v>
      </c>
      <c r="O317" s="73">
        <v>0</v>
      </c>
      <c r="P317" s="4">
        <v>0</v>
      </c>
      <c r="Q317" s="74">
        <v>0</v>
      </c>
      <c r="R317" s="80">
        <v>2</v>
      </c>
      <c r="S317" s="80">
        <f t="shared" si="13"/>
        <v>0</v>
      </c>
      <c r="T317" s="33">
        <f t="shared" si="14"/>
        <v>0</v>
      </c>
    </row>
    <row r="318" spans="1:20" ht="15" thickBot="1">
      <c r="A318" s="60" t="s">
        <v>106</v>
      </c>
      <c r="B318" s="87" t="s">
        <v>107</v>
      </c>
      <c r="C318" s="61">
        <f t="shared" si="12"/>
        <v>0</v>
      </c>
      <c r="D318" s="62">
        <v>0</v>
      </c>
      <c r="E318" s="63">
        <v>0</v>
      </c>
      <c r="F318" s="64">
        <v>0</v>
      </c>
      <c r="G318" s="65">
        <v>0</v>
      </c>
      <c r="H318" s="66">
        <v>0</v>
      </c>
      <c r="I318" s="67">
        <v>0</v>
      </c>
      <c r="J318" s="68">
        <v>0</v>
      </c>
      <c r="K318" s="83">
        <v>0</v>
      </c>
      <c r="L318" s="70">
        <v>0</v>
      </c>
      <c r="M318" s="71">
        <v>0</v>
      </c>
      <c r="N318" s="72">
        <v>0</v>
      </c>
      <c r="O318" s="73">
        <v>0</v>
      </c>
      <c r="P318" s="4">
        <v>0</v>
      </c>
      <c r="Q318" s="74">
        <v>0</v>
      </c>
      <c r="R318" s="80">
        <v>2</v>
      </c>
      <c r="S318" s="80">
        <f t="shared" si="13"/>
        <v>0</v>
      </c>
      <c r="T318" s="33">
        <f t="shared" si="14"/>
        <v>0</v>
      </c>
    </row>
    <row r="319" spans="1:20" ht="15" thickBot="1">
      <c r="A319" s="60" t="s">
        <v>642</v>
      </c>
      <c r="B319" s="3" t="s">
        <v>108</v>
      </c>
      <c r="C319" s="61">
        <f t="shared" si="12"/>
        <v>0</v>
      </c>
      <c r="D319" s="62">
        <v>0</v>
      </c>
      <c r="E319" s="63">
        <v>0</v>
      </c>
      <c r="F319" s="64">
        <v>0</v>
      </c>
      <c r="G319" s="65">
        <v>0</v>
      </c>
      <c r="H319" s="66">
        <v>0</v>
      </c>
      <c r="I319" s="67">
        <v>0</v>
      </c>
      <c r="J319" s="68">
        <v>0</v>
      </c>
      <c r="K319" s="69">
        <v>0</v>
      </c>
      <c r="L319" s="70">
        <v>0</v>
      </c>
      <c r="M319" s="71">
        <v>0</v>
      </c>
      <c r="N319" s="72">
        <v>0</v>
      </c>
      <c r="O319" s="73">
        <v>0</v>
      </c>
      <c r="P319" s="4">
        <v>0</v>
      </c>
      <c r="Q319" s="74">
        <v>0</v>
      </c>
      <c r="R319" s="80">
        <v>2</v>
      </c>
      <c r="S319" s="80">
        <f t="shared" si="13"/>
        <v>0</v>
      </c>
      <c r="T319" s="33">
        <f t="shared" si="14"/>
        <v>0</v>
      </c>
    </row>
    <row r="320" spans="1:20" ht="15" thickBot="1">
      <c r="A320" s="60" t="s">
        <v>109</v>
      </c>
      <c r="B320" s="3" t="s">
        <v>110</v>
      </c>
      <c r="C320" s="61">
        <f t="shared" si="12"/>
        <v>0</v>
      </c>
      <c r="D320" s="62">
        <v>0</v>
      </c>
      <c r="E320" s="63">
        <v>0</v>
      </c>
      <c r="F320" s="64">
        <v>0</v>
      </c>
      <c r="G320" s="65">
        <v>0</v>
      </c>
      <c r="H320" s="66">
        <v>0</v>
      </c>
      <c r="I320" s="67">
        <v>0</v>
      </c>
      <c r="J320" s="68">
        <v>0</v>
      </c>
      <c r="K320" s="83">
        <v>0</v>
      </c>
      <c r="L320" s="70">
        <v>0</v>
      </c>
      <c r="M320" s="71">
        <v>0</v>
      </c>
      <c r="N320" s="72">
        <v>0</v>
      </c>
      <c r="O320" s="73">
        <v>0</v>
      </c>
      <c r="P320" s="4">
        <v>0</v>
      </c>
      <c r="Q320" s="74">
        <v>0</v>
      </c>
      <c r="R320" s="80">
        <v>2</v>
      </c>
      <c r="S320" s="80">
        <f t="shared" si="13"/>
        <v>0</v>
      </c>
      <c r="T320" s="33">
        <f t="shared" si="14"/>
        <v>0</v>
      </c>
    </row>
    <row r="321" spans="1:20" ht="15" thickBot="1">
      <c r="A321" s="60" t="s">
        <v>111</v>
      </c>
      <c r="B321" s="3" t="s">
        <v>112</v>
      </c>
      <c r="C321" s="61">
        <f t="shared" si="12"/>
        <v>0</v>
      </c>
      <c r="D321" s="62">
        <v>0</v>
      </c>
      <c r="E321" s="63">
        <v>0</v>
      </c>
      <c r="F321" s="64">
        <v>0</v>
      </c>
      <c r="G321" s="65">
        <v>0</v>
      </c>
      <c r="H321" s="66">
        <v>0</v>
      </c>
      <c r="I321" s="67">
        <v>0</v>
      </c>
      <c r="J321" s="68">
        <v>0</v>
      </c>
      <c r="K321" s="69">
        <v>0</v>
      </c>
      <c r="L321" s="70">
        <v>0</v>
      </c>
      <c r="M321" s="71">
        <v>0</v>
      </c>
      <c r="N321" s="72">
        <v>0</v>
      </c>
      <c r="O321" s="73">
        <v>0</v>
      </c>
      <c r="P321" s="4">
        <v>0</v>
      </c>
      <c r="Q321" s="74">
        <v>0</v>
      </c>
      <c r="R321" s="80">
        <v>2</v>
      </c>
      <c r="S321" s="80">
        <f t="shared" si="13"/>
        <v>0</v>
      </c>
      <c r="T321" s="33">
        <f t="shared" si="14"/>
        <v>0</v>
      </c>
    </row>
    <row r="322" spans="1:20" ht="15" thickBot="1">
      <c r="A322" s="60" t="s">
        <v>638</v>
      </c>
      <c r="B322" s="3" t="s">
        <v>113</v>
      </c>
      <c r="C322" s="61">
        <f t="shared" si="12"/>
        <v>0</v>
      </c>
      <c r="D322" s="62">
        <v>0</v>
      </c>
      <c r="E322" s="63">
        <v>0</v>
      </c>
      <c r="F322" s="64">
        <v>0</v>
      </c>
      <c r="G322" s="65">
        <v>0</v>
      </c>
      <c r="H322" s="66">
        <v>0</v>
      </c>
      <c r="I322" s="67">
        <v>0</v>
      </c>
      <c r="J322" s="68">
        <v>0</v>
      </c>
      <c r="K322" s="69">
        <v>0</v>
      </c>
      <c r="L322" s="70">
        <v>0</v>
      </c>
      <c r="M322" s="71">
        <v>0</v>
      </c>
      <c r="N322" s="72">
        <v>0</v>
      </c>
      <c r="O322" s="73">
        <v>0</v>
      </c>
      <c r="P322" s="4">
        <v>0</v>
      </c>
      <c r="Q322" s="74">
        <v>0</v>
      </c>
      <c r="R322" s="80">
        <v>2</v>
      </c>
      <c r="S322" s="80">
        <f t="shared" si="13"/>
        <v>0</v>
      </c>
      <c r="T322" s="33">
        <f t="shared" si="14"/>
        <v>0</v>
      </c>
    </row>
    <row r="323" spans="1:20" ht="15" thickBot="1">
      <c r="A323" s="60" t="s">
        <v>114</v>
      </c>
      <c r="B323" s="3" t="s">
        <v>115</v>
      </c>
      <c r="C323" s="61">
        <f t="shared" si="12"/>
        <v>0</v>
      </c>
      <c r="D323" s="62">
        <v>0</v>
      </c>
      <c r="E323" s="63">
        <v>0</v>
      </c>
      <c r="F323" s="64">
        <v>0</v>
      </c>
      <c r="G323" s="65">
        <v>0</v>
      </c>
      <c r="H323" s="66">
        <v>0</v>
      </c>
      <c r="I323" s="67">
        <v>0</v>
      </c>
      <c r="J323" s="68">
        <v>0</v>
      </c>
      <c r="K323" s="83">
        <v>0</v>
      </c>
      <c r="L323" s="70">
        <v>0</v>
      </c>
      <c r="M323" s="71">
        <v>0</v>
      </c>
      <c r="N323" s="72">
        <v>0</v>
      </c>
      <c r="O323" s="73">
        <v>0</v>
      </c>
      <c r="P323" s="4">
        <v>0</v>
      </c>
      <c r="Q323" s="74">
        <v>0</v>
      </c>
      <c r="R323" s="80">
        <v>2</v>
      </c>
      <c r="S323" s="80">
        <f t="shared" si="13"/>
        <v>0</v>
      </c>
      <c r="T323" s="33">
        <f t="shared" si="14"/>
        <v>0</v>
      </c>
    </row>
    <row r="324" spans="1:20" ht="15" thickBot="1">
      <c r="A324" s="60" t="s">
        <v>114</v>
      </c>
      <c r="B324" s="3" t="s">
        <v>116</v>
      </c>
      <c r="C324" s="61">
        <f aca="true" t="shared" si="15" ref="C324:C387">(1*D324)+(2*E324)+(5*F324)+(10*G324)+(20*H324)+(10*I324)+(20*J324)+(30*K324)+(12*L324)+(15*M324)+(35*N324)+(40*O324)+(10*P324)+S324</f>
        <v>0</v>
      </c>
      <c r="D324" s="62">
        <v>0</v>
      </c>
      <c r="E324" s="63">
        <v>0</v>
      </c>
      <c r="F324" s="64">
        <v>0</v>
      </c>
      <c r="G324" s="65">
        <v>0</v>
      </c>
      <c r="H324" s="66">
        <v>0</v>
      </c>
      <c r="I324" s="67">
        <v>0</v>
      </c>
      <c r="J324" s="68">
        <v>0</v>
      </c>
      <c r="K324" s="69">
        <v>0</v>
      </c>
      <c r="L324" s="70">
        <v>0</v>
      </c>
      <c r="M324" s="71">
        <v>0</v>
      </c>
      <c r="N324" s="72">
        <v>0</v>
      </c>
      <c r="O324" s="73">
        <v>0</v>
      </c>
      <c r="P324" s="4">
        <v>0</v>
      </c>
      <c r="Q324" s="74">
        <v>0</v>
      </c>
      <c r="R324" s="80">
        <v>2</v>
      </c>
      <c r="S324" s="80">
        <f aca="true" t="shared" si="16" ref="S324:S387">Q324*R324</f>
        <v>0</v>
      </c>
      <c r="T324" s="33">
        <f aca="true" t="shared" si="17" ref="T324:T387">SUM(D324:P324)</f>
        <v>0</v>
      </c>
    </row>
    <row r="325" spans="1:20" ht="15" thickBot="1">
      <c r="A325" s="60" t="s">
        <v>117</v>
      </c>
      <c r="B325" s="3" t="s">
        <v>118</v>
      </c>
      <c r="C325" s="61">
        <f t="shared" si="15"/>
        <v>0</v>
      </c>
      <c r="D325" s="62">
        <v>0</v>
      </c>
      <c r="E325" s="63">
        <v>0</v>
      </c>
      <c r="F325" s="64">
        <v>0</v>
      </c>
      <c r="G325" s="65">
        <v>0</v>
      </c>
      <c r="H325" s="66">
        <v>0</v>
      </c>
      <c r="I325" s="67">
        <v>0</v>
      </c>
      <c r="J325" s="68">
        <v>0</v>
      </c>
      <c r="K325" s="83">
        <v>0</v>
      </c>
      <c r="L325" s="70">
        <v>0</v>
      </c>
      <c r="M325" s="71">
        <v>0</v>
      </c>
      <c r="N325" s="72">
        <v>0</v>
      </c>
      <c r="O325" s="73">
        <v>0</v>
      </c>
      <c r="P325" s="4">
        <v>0</v>
      </c>
      <c r="Q325" s="74">
        <v>0</v>
      </c>
      <c r="R325" s="80">
        <v>2</v>
      </c>
      <c r="S325" s="80">
        <f t="shared" si="16"/>
        <v>0</v>
      </c>
      <c r="T325" s="33">
        <f t="shared" si="17"/>
        <v>0</v>
      </c>
    </row>
    <row r="326" spans="1:20" ht="15" thickBot="1">
      <c r="A326" s="60" t="s">
        <v>638</v>
      </c>
      <c r="B326" s="3" t="s">
        <v>119</v>
      </c>
      <c r="C326" s="61">
        <f t="shared" si="15"/>
        <v>0</v>
      </c>
      <c r="D326" s="62">
        <v>0</v>
      </c>
      <c r="E326" s="63">
        <v>0</v>
      </c>
      <c r="F326" s="64">
        <v>0</v>
      </c>
      <c r="G326" s="65">
        <v>0</v>
      </c>
      <c r="H326" s="66">
        <v>0</v>
      </c>
      <c r="I326" s="67">
        <v>0</v>
      </c>
      <c r="J326" s="68">
        <v>0</v>
      </c>
      <c r="K326" s="69">
        <v>0</v>
      </c>
      <c r="L326" s="70">
        <v>0</v>
      </c>
      <c r="M326" s="71">
        <v>0</v>
      </c>
      <c r="N326" s="72">
        <v>0</v>
      </c>
      <c r="O326" s="73">
        <v>0</v>
      </c>
      <c r="P326" s="4">
        <v>0</v>
      </c>
      <c r="Q326" s="74">
        <v>0</v>
      </c>
      <c r="R326" s="80">
        <v>2</v>
      </c>
      <c r="S326" s="80">
        <f t="shared" si="16"/>
        <v>0</v>
      </c>
      <c r="T326" s="33">
        <f t="shared" si="17"/>
        <v>0</v>
      </c>
    </row>
    <row r="327" spans="1:20" ht="15" thickBot="1">
      <c r="A327" s="60" t="s">
        <v>636</v>
      </c>
      <c r="B327" s="3" t="s">
        <v>120</v>
      </c>
      <c r="C327" s="61">
        <f t="shared" si="15"/>
        <v>0</v>
      </c>
      <c r="D327" s="62">
        <v>0</v>
      </c>
      <c r="E327" s="63">
        <v>0</v>
      </c>
      <c r="F327" s="64">
        <v>0</v>
      </c>
      <c r="G327" s="65">
        <v>0</v>
      </c>
      <c r="H327" s="66">
        <v>0</v>
      </c>
      <c r="I327" s="67">
        <v>0</v>
      </c>
      <c r="J327" s="68">
        <v>0</v>
      </c>
      <c r="K327" s="69">
        <v>0</v>
      </c>
      <c r="L327" s="70">
        <v>0</v>
      </c>
      <c r="M327" s="71">
        <v>0</v>
      </c>
      <c r="N327" s="72">
        <v>0</v>
      </c>
      <c r="O327" s="73">
        <v>0</v>
      </c>
      <c r="P327" s="4">
        <v>0</v>
      </c>
      <c r="Q327" s="74">
        <v>0</v>
      </c>
      <c r="R327" s="80">
        <v>2</v>
      </c>
      <c r="S327" s="80">
        <f t="shared" si="16"/>
        <v>0</v>
      </c>
      <c r="T327" s="33">
        <f t="shared" si="17"/>
        <v>0</v>
      </c>
    </row>
    <row r="328" spans="1:20" ht="15" thickBot="1">
      <c r="A328" s="60" t="s">
        <v>655</v>
      </c>
      <c r="B328" s="3" t="s">
        <v>121</v>
      </c>
      <c r="C328" s="61">
        <f t="shared" si="15"/>
        <v>0</v>
      </c>
      <c r="D328" s="62">
        <v>0</v>
      </c>
      <c r="E328" s="63">
        <v>0</v>
      </c>
      <c r="F328" s="64">
        <v>0</v>
      </c>
      <c r="G328" s="65">
        <v>0</v>
      </c>
      <c r="H328" s="66">
        <v>0</v>
      </c>
      <c r="I328" s="67">
        <v>0</v>
      </c>
      <c r="J328" s="68">
        <v>0</v>
      </c>
      <c r="K328" s="69">
        <v>0</v>
      </c>
      <c r="L328" s="70">
        <v>0</v>
      </c>
      <c r="M328" s="71">
        <v>0</v>
      </c>
      <c r="N328" s="72">
        <v>0</v>
      </c>
      <c r="O328" s="73">
        <v>0</v>
      </c>
      <c r="P328" s="4">
        <v>0</v>
      </c>
      <c r="Q328" s="74">
        <v>0</v>
      </c>
      <c r="R328" s="80">
        <v>2</v>
      </c>
      <c r="S328" s="80">
        <f t="shared" si="16"/>
        <v>0</v>
      </c>
      <c r="T328" s="33">
        <f t="shared" si="17"/>
        <v>0</v>
      </c>
    </row>
    <row r="329" spans="1:20" ht="15" thickBot="1">
      <c r="A329" s="60" t="s">
        <v>122</v>
      </c>
      <c r="B329" s="3" t="s">
        <v>123</v>
      </c>
      <c r="C329" s="61">
        <f t="shared" si="15"/>
        <v>0</v>
      </c>
      <c r="D329" s="62">
        <v>0</v>
      </c>
      <c r="E329" s="63">
        <v>0</v>
      </c>
      <c r="F329" s="64">
        <v>0</v>
      </c>
      <c r="G329" s="65">
        <v>0</v>
      </c>
      <c r="H329" s="66">
        <v>0</v>
      </c>
      <c r="I329" s="67">
        <v>0</v>
      </c>
      <c r="J329" s="68">
        <v>0</v>
      </c>
      <c r="K329" s="83">
        <v>0</v>
      </c>
      <c r="L329" s="70">
        <v>0</v>
      </c>
      <c r="M329" s="71">
        <v>0</v>
      </c>
      <c r="N329" s="72">
        <v>0</v>
      </c>
      <c r="O329" s="73">
        <v>0</v>
      </c>
      <c r="P329" s="4">
        <v>0</v>
      </c>
      <c r="Q329" s="74">
        <v>0</v>
      </c>
      <c r="R329" s="80">
        <v>2</v>
      </c>
      <c r="S329" s="80">
        <f t="shared" si="16"/>
        <v>0</v>
      </c>
      <c r="T329" s="33">
        <f t="shared" si="17"/>
        <v>0</v>
      </c>
    </row>
    <row r="330" spans="1:20" ht="15" thickBot="1">
      <c r="A330" s="60" t="s">
        <v>616</v>
      </c>
      <c r="B330" s="3" t="s">
        <v>124</v>
      </c>
      <c r="C330" s="61">
        <f t="shared" si="15"/>
        <v>0</v>
      </c>
      <c r="D330" s="62">
        <v>0</v>
      </c>
      <c r="E330" s="63">
        <v>0</v>
      </c>
      <c r="F330" s="64">
        <v>0</v>
      </c>
      <c r="G330" s="65">
        <v>0</v>
      </c>
      <c r="H330" s="66">
        <v>0</v>
      </c>
      <c r="I330" s="67">
        <v>0</v>
      </c>
      <c r="J330" s="68">
        <v>0</v>
      </c>
      <c r="K330" s="69">
        <v>0</v>
      </c>
      <c r="L330" s="70">
        <v>0</v>
      </c>
      <c r="M330" s="71">
        <v>0</v>
      </c>
      <c r="N330" s="72">
        <v>0</v>
      </c>
      <c r="O330" s="73">
        <v>0</v>
      </c>
      <c r="P330" s="4">
        <v>0</v>
      </c>
      <c r="Q330" s="74">
        <v>0</v>
      </c>
      <c r="R330" s="80">
        <v>2</v>
      </c>
      <c r="S330" s="80">
        <f t="shared" si="16"/>
        <v>0</v>
      </c>
      <c r="T330" s="33">
        <f t="shared" si="17"/>
        <v>0</v>
      </c>
    </row>
    <row r="331" spans="1:20" ht="15" thickBot="1">
      <c r="A331" s="60" t="s">
        <v>125</v>
      </c>
      <c r="B331" s="3" t="s">
        <v>126</v>
      </c>
      <c r="C331" s="61">
        <f t="shared" si="15"/>
        <v>0</v>
      </c>
      <c r="D331" s="62">
        <v>0</v>
      </c>
      <c r="E331" s="63">
        <v>0</v>
      </c>
      <c r="F331" s="64">
        <v>0</v>
      </c>
      <c r="G331" s="65">
        <v>0</v>
      </c>
      <c r="H331" s="66">
        <v>0</v>
      </c>
      <c r="I331" s="67">
        <v>0</v>
      </c>
      <c r="J331" s="68">
        <v>0</v>
      </c>
      <c r="K331" s="69">
        <v>0</v>
      </c>
      <c r="L331" s="70">
        <v>0</v>
      </c>
      <c r="M331" s="71">
        <v>0</v>
      </c>
      <c r="N331" s="72">
        <v>0</v>
      </c>
      <c r="O331" s="73">
        <v>0</v>
      </c>
      <c r="P331" s="4">
        <v>0</v>
      </c>
      <c r="Q331" s="74">
        <v>0</v>
      </c>
      <c r="R331" s="80">
        <v>2</v>
      </c>
      <c r="S331" s="80">
        <f t="shared" si="16"/>
        <v>0</v>
      </c>
      <c r="T331" s="33">
        <f t="shared" si="17"/>
        <v>0</v>
      </c>
    </row>
    <row r="332" spans="1:20" ht="15" thickBot="1">
      <c r="A332" s="60" t="s">
        <v>127</v>
      </c>
      <c r="B332" s="3" t="s">
        <v>128</v>
      </c>
      <c r="C332" s="61">
        <f t="shared" si="15"/>
        <v>0</v>
      </c>
      <c r="D332" s="62">
        <v>0</v>
      </c>
      <c r="E332" s="63">
        <v>0</v>
      </c>
      <c r="F332" s="64">
        <v>0</v>
      </c>
      <c r="G332" s="65">
        <v>0</v>
      </c>
      <c r="H332" s="66">
        <v>0</v>
      </c>
      <c r="I332" s="67">
        <v>0</v>
      </c>
      <c r="J332" s="68">
        <v>0</v>
      </c>
      <c r="K332" s="83">
        <v>0</v>
      </c>
      <c r="L332" s="70">
        <v>0</v>
      </c>
      <c r="M332" s="71">
        <v>0</v>
      </c>
      <c r="N332" s="72">
        <v>0</v>
      </c>
      <c r="O332" s="73">
        <v>0</v>
      </c>
      <c r="P332" s="4">
        <v>0</v>
      </c>
      <c r="Q332" s="74">
        <v>0</v>
      </c>
      <c r="R332" s="80">
        <v>2</v>
      </c>
      <c r="S332" s="80">
        <f t="shared" si="16"/>
        <v>0</v>
      </c>
      <c r="T332" s="33">
        <f t="shared" si="17"/>
        <v>0</v>
      </c>
    </row>
    <row r="333" spans="1:20" ht="15" thickBot="1">
      <c r="A333" s="60" t="s">
        <v>129</v>
      </c>
      <c r="B333" s="3" t="s">
        <v>130</v>
      </c>
      <c r="C333" s="61">
        <f t="shared" si="15"/>
        <v>0</v>
      </c>
      <c r="D333" s="62">
        <v>0</v>
      </c>
      <c r="E333" s="63">
        <v>0</v>
      </c>
      <c r="F333" s="64">
        <v>0</v>
      </c>
      <c r="G333" s="65">
        <v>0</v>
      </c>
      <c r="H333" s="66">
        <v>0</v>
      </c>
      <c r="I333" s="67">
        <v>0</v>
      </c>
      <c r="J333" s="68">
        <v>0</v>
      </c>
      <c r="K333" s="69">
        <v>0</v>
      </c>
      <c r="L333" s="70">
        <v>0</v>
      </c>
      <c r="M333" s="71">
        <v>0</v>
      </c>
      <c r="N333" s="72">
        <v>0</v>
      </c>
      <c r="O333" s="73">
        <v>0</v>
      </c>
      <c r="P333" s="4">
        <v>0</v>
      </c>
      <c r="Q333" s="74">
        <v>0</v>
      </c>
      <c r="R333" s="80">
        <v>2</v>
      </c>
      <c r="S333" s="80">
        <f t="shared" si="16"/>
        <v>0</v>
      </c>
      <c r="T333" s="33">
        <f t="shared" si="17"/>
        <v>0</v>
      </c>
    </row>
    <row r="334" spans="1:20" ht="15" thickBot="1">
      <c r="A334" s="60" t="s">
        <v>131</v>
      </c>
      <c r="B334" s="3" t="s">
        <v>132</v>
      </c>
      <c r="C334" s="61">
        <f t="shared" si="15"/>
        <v>0</v>
      </c>
      <c r="D334" s="62">
        <v>0</v>
      </c>
      <c r="E334" s="63">
        <v>0</v>
      </c>
      <c r="F334" s="64">
        <v>0</v>
      </c>
      <c r="G334" s="65">
        <v>0</v>
      </c>
      <c r="H334" s="66">
        <v>0</v>
      </c>
      <c r="I334" s="67">
        <v>0</v>
      </c>
      <c r="J334" s="68">
        <v>0</v>
      </c>
      <c r="K334" s="83">
        <v>0</v>
      </c>
      <c r="L334" s="70">
        <v>0</v>
      </c>
      <c r="M334" s="71">
        <v>0</v>
      </c>
      <c r="N334" s="72">
        <v>0</v>
      </c>
      <c r="O334" s="73">
        <v>0</v>
      </c>
      <c r="P334" s="4">
        <v>0</v>
      </c>
      <c r="Q334" s="74">
        <v>0</v>
      </c>
      <c r="R334" s="80">
        <v>2</v>
      </c>
      <c r="S334" s="80">
        <f t="shared" si="16"/>
        <v>0</v>
      </c>
      <c r="T334" s="33">
        <f t="shared" si="17"/>
        <v>0</v>
      </c>
    </row>
    <row r="335" spans="1:20" ht="15" thickBot="1">
      <c r="A335" s="60" t="s">
        <v>133</v>
      </c>
      <c r="B335" s="3" t="s">
        <v>134</v>
      </c>
      <c r="C335" s="61">
        <f t="shared" si="15"/>
        <v>0</v>
      </c>
      <c r="D335" s="62">
        <v>0</v>
      </c>
      <c r="E335" s="63">
        <v>0</v>
      </c>
      <c r="F335" s="64">
        <v>0</v>
      </c>
      <c r="G335" s="65">
        <v>0</v>
      </c>
      <c r="H335" s="66">
        <v>0</v>
      </c>
      <c r="I335" s="67">
        <v>0</v>
      </c>
      <c r="J335" s="68">
        <v>0</v>
      </c>
      <c r="K335" s="69">
        <v>0</v>
      </c>
      <c r="L335" s="70">
        <v>0</v>
      </c>
      <c r="M335" s="71">
        <v>0</v>
      </c>
      <c r="N335" s="72">
        <v>0</v>
      </c>
      <c r="O335" s="73">
        <v>0</v>
      </c>
      <c r="P335" s="4">
        <v>0</v>
      </c>
      <c r="Q335" s="74">
        <v>0</v>
      </c>
      <c r="R335" s="80">
        <v>2</v>
      </c>
      <c r="S335" s="80">
        <f t="shared" si="16"/>
        <v>0</v>
      </c>
      <c r="T335" s="33">
        <f t="shared" si="17"/>
        <v>0</v>
      </c>
    </row>
    <row r="336" spans="1:20" ht="15" thickBot="1">
      <c r="A336" s="60" t="s">
        <v>638</v>
      </c>
      <c r="B336" s="3" t="s">
        <v>135</v>
      </c>
      <c r="C336" s="61">
        <f t="shared" si="15"/>
        <v>0</v>
      </c>
      <c r="D336" s="62">
        <v>0</v>
      </c>
      <c r="E336" s="63">
        <v>0</v>
      </c>
      <c r="F336" s="64">
        <v>0</v>
      </c>
      <c r="G336" s="65">
        <v>0</v>
      </c>
      <c r="H336" s="66">
        <v>0</v>
      </c>
      <c r="I336" s="67">
        <v>0</v>
      </c>
      <c r="J336" s="68">
        <v>0</v>
      </c>
      <c r="K336" s="69">
        <v>0</v>
      </c>
      <c r="L336" s="70">
        <v>0</v>
      </c>
      <c r="M336" s="71">
        <v>0</v>
      </c>
      <c r="N336" s="72">
        <v>0</v>
      </c>
      <c r="O336" s="73">
        <v>0</v>
      </c>
      <c r="P336" s="4">
        <v>0</v>
      </c>
      <c r="Q336" s="74">
        <v>0</v>
      </c>
      <c r="R336" s="80">
        <v>2</v>
      </c>
      <c r="S336" s="80">
        <f t="shared" si="16"/>
        <v>0</v>
      </c>
      <c r="T336" s="33">
        <f t="shared" si="17"/>
        <v>0</v>
      </c>
    </row>
    <row r="337" spans="1:20" ht="15" thickBot="1">
      <c r="A337" s="60" t="s">
        <v>136</v>
      </c>
      <c r="B337" s="3" t="s">
        <v>137</v>
      </c>
      <c r="C337" s="61">
        <f t="shared" si="15"/>
        <v>0</v>
      </c>
      <c r="D337" s="62">
        <v>0</v>
      </c>
      <c r="E337" s="63">
        <v>0</v>
      </c>
      <c r="F337" s="64">
        <v>0</v>
      </c>
      <c r="G337" s="65">
        <v>0</v>
      </c>
      <c r="H337" s="66">
        <v>0</v>
      </c>
      <c r="I337" s="67">
        <v>0</v>
      </c>
      <c r="J337" s="68">
        <v>0</v>
      </c>
      <c r="K337" s="83">
        <v>0</v>
      </c>
      <c r="L337" s="70">
        <v>0</v>
      </c>
      <c r="M337" s="71">
        <v>0</v>
      </c>
      <c r="N337" s="72">
        <v>0</v>
      </c>
      <c r="O337" s="73">
        <v>0</v>
      </c>
      <c r="P337" s="4">
        <v>0</v>
      </c>
      <c r="Q337" s="74">
        <v>0</v>
      </c>
      <c r="R337" s="80">
        <v>2</v>
      </c>
      <c r="S337" s="80">
        <f t="shared" si="16"/>
        <v>0</v>
      </c>
      <c r="T337" s="33">
        <f t="shared" si="17"/>
        <v>0</v>
      </c>
    </row>
    <row r="338" spans="1:20" ht="15" thickBot="1">
      <c r="A338" s="60" t="s">
        <v>138</v>
      </c>
      <c r="B338" s="3" t="s">
        <v>139</v>
      </c>
      <c r="C338" s="61">
        <f t="shared" si="15"/>
        <v>0</v>
      </c>
      <c r="D338" s="62">
        <v>0</v>
      </c>
      <c r="E338" s="63">
        <v>0</v>
      </c>
      <c r="F338" s="64">
        <v>0</v>
      </c>
      <c r="G338" s="65">
        <v>0</v>
      </c>
      <c r="H338" s="66">
        <v>0</v>
      </c>
      <c r="I338" s="67">
        <v>0</v>
      </c>
      <c r="J338" s="68">
        <v>0</v>
      </c>
      <c r="K338" s="69">
        <v>0</v>
      </c>
      <c r="L338" s="70">
        <v>0</v>
      </c>
      <c r="M338" s="71">
        <v>0</v>
      </c>
      <c r="N338" s="72">
        <v>0</v>
      </c>
      <c r="O338" s="73">
        <v>0</v>
      </c>
      <c r="P338" s="4">
        <v>0</v>
      </c>
      <c r="Q338" s="74">
        <v>0</v>
      </c>
      <c r="R338" s="80">
        <v>2</v>
      </c>
      <c r="S338" s="80">
        <f t="shared" si="16"/>
        <v>0</v>
      </c>
      <c r="T338" s="33">
        <f t="shared" si="17"/>
        <v>0</v>
      </c>
    </row>
    <row r="339" spans="1:20" ht="15" thickBot="1">
      <c r="A339" s="60" t="s">
        <v>140</v>
      </c>
      <c r="B339" s="3" t="s">
        <v>141</v>
      </c>
      <c r="C339" s="61">
        <f t="shared" si="15"/>
        <v>0</v>
      </c>
      <c r="D339" s="62">
        <v>0</v>
      </c>
      <c r="E339" s="63">
        <v>0</v>
      </c>
      <c r="F339" s="64">
        <v>0</v>
      </c>
      <c r="G339" s="65">
        <v>0</v>
      </c>
      <c r="H339" s="66">
        <v>0</v>
      </c>
      <c r="I339" s="67">
        <v>0</v>
      </c>
      <c r="J339" s="68">
        <v>0</v>
      </c>
      <c r="K339" s="83">
        <v>0</v>
      </c>
      <c r="L339" s="70">
        <v>0</v>
      </c>
      <c r="M339" s="71">
        <v>0</v>
      </c>
      <c r="N339" s="72">
        <v>0</v>
      </c>
      <c r="O339" s="73">
        <v>0</v>
      </c>
      <c r="P339" s="4">
        <v>0</v>
      </c>
      <c r="Q339" s="74">
        <v>0</v>
      </c>
      <c r="R339" s="80">
        <v>2</v>
      </c>
      <c r="S339" s="80">
        <f t="shared" si="16"/>
        <v>0</v>
      </c>
      <c r="T339" s="33">
        <f t="shared" si="17"/>
        <v>0</v>
      </c>
    </row>
    <row r="340" spans="1:20" ht="15" thickBot="1">
      <c r="A340" s="60" t="s">
        <v>142</v>
      </c>
      <c r="B340" s="3" t="s">
        <v>143</v>
      </c>
      <c r="C340" s="61">
        <f t="shared" si="15"/>
        <v>0</v>
      </c>
      <c r="D340" s="62">
        <v>0</v>
      </c>
      <c r="E340" s="63">
        <v>0</v>
      </c>
      <c r="F340" s="64">
        <v>0</v>
      </c>
      <c r="G340" s="65">
        <v>0</v>
      </c>
      <c r="H340" s="66">
        <v>0</v>
      </c>
      <c r="I340" s="67">
        <v>0</v>
      </c>
      <c r="J340" s="68">
        <v>0</v>
      </c>
      <c r="K340" s="69">
        <v>0</v>
      </c>
      <c r="L340" s="70">
        <v>0</v>
      </c>
      <c r="M340" s="71">
        <v>0</v>
      </c>
      <c r="N340" s="72">
        <v>0</v>
      </c>
      <c r="O340" s="73">
        <v>0</v>
      </c>
      <c r="P340" s="4">
        <v>0</v>
      </c>
      <c r="Q340" s="74">
        <v>0</v>
      </c>
      <c r="R340" s="80">
        <v>2</v>
      </c>
      <c r="S340" s="80">
        <f t="shared" si="16"/>
        <v>0</v>
      </c>
      <c r="T340" s="33">
        <f t="shared" si="17"/>
        <v>0</v>
      </c>
    </row>
    <row r="341" spans="1:20" ht="15" thickBot="1">
      <c r="A341" s="60" t="s">
        <v>642</v>
      </c>
      <c r="B341" s="3" t="s">
        <v>144</v>
      </c>
      <c r="C341" s="61">
        <f t="shared" si="15"/>
        <v>0</v>
      </c>
      <c r="D341" s="62">
        <v>0</v>
      </c>
      <c r="E341" s="63">
        <v>0</v>
      </c>
      <c r="F341" s="64">
        <v>0</v>
      </c>
      <c r="G341" s="65">
        <v>0</v>
      </c>
      <c r="H341" s="66">
        <v>0</v>
      </c>
      <c r="I341" s="67">
        <v>0</v>
      </c>
      <c r="J341" s="68">
        <v>0</v>
      </c>
      <c r="K341" s="69">
        <v>0</v>
      </c>
      <c r="L341" s="70">
        <v>0</v>
      </c>
      <c r="M341" s="71">
        <v>0</v>
      </c>
      <c r="N341" s="72">
        <v>0</v>
      </c>
      <c r="O341" s="73">
        <v>0</v>
      </c>
      <c r="P341" s="4">
        <v>0</v>
      </c>
      <c r="Q341" s="74">
        <v>0</v>
      </c>
      <c r="R341" s="80">
        <v>2</v>
      </c>
      <c r="S341" s="80">
        <f t="shared" si="16"/>
        <v>0</v>
      </c>
      <c r="T341" s="33">
        <f t="shared" si="17"/>
        <v>0</v>
      </c>
    </row>
    <row r="342" spans="1:20" ht="15" thickBot="1">
      <c r="A342" s="60" t="s">
        <v>145</v>
      </c>
      <c r="B342" s="3" t="s">
        <v>146</v>
      </c>
      <c r="C342" s="61">
        <f t="shared" si="15"/>
        <v>0</v>
      </c>
      <c r="D342" s="62">
        <v>0</v>
      </c>
      <c r="E342" s="63">
        <v>0</v>
      </c>
      <c r="F342" s="64">
        <v>0</v>
      </c>
      <c r="G342" s="65">
        <v>0</v>
      </c>
      <c r="H342" s="66">
        <v>0</v>
      </c>
      <c r="I342" s="67">
        <v>0</v>
      </c>
      <c r="J342" s="68">
        <v>0</v>
      </c>
      <c r="K342" s="83">
        <v>0</v>
      </c>
      <c r="L342" s="70">
        <v>0</v>
      </c>
      <c r="M342" s="71">
        <v>0</v>
      </c>
      <c r="N342" s="72">
        <v>0</v>
      </c>
      <c r="O342" s="73">
        <v>0</v>
      </c>
      <c r="P342" s="4">
        <v>0</v>
      </c>
      <c r="Q342" s="74">
        <v>0</v>
      </c>
      <c r="R342" s="80">
        <v>2</v>
      </c>
      <c r="S342" s="80">
        <f t="shared" si="16"/>
        <v>0</v>
      </c>
      <c r="T342" s="33">
        <f t="shared" si="17"/>
        <v>0</v>
      </c>
    </row>
    <row r="343" spans="1:20" ht="15" thickBot="1">
      <c r="A343" s="60" t="s">
        <v>147</v>
      </c>
      <c r="B343" s="3" t="s">
        <v>148</v>
      </c>
      <c r="C343" s="61">
        <f t="shared" si="15"/>
        <v>0</v>
      </c>
      <c r="D343" s="62">
        <v>0</v>
      </c>
      <c r="E343" s="63">
        <v>0</v>
      </c>
      <c r="F343" s="64">
        <v>0</v>
      </c>
      <c r="G343" s="65">
        <v>0</v>
      </c>
      <c r="H343" s="66">
        <v>0</v>
      </c>
      <c r="I343" s="67">
        <v>0</v>
      </c>
      <c r="J343" s="68">
        <v>0</v>
      </c>
      <c r="K343" s="83">
        <v>0</v>
      </c>
      <c r="L343" s="70">
        <v>0</v>
      </c>
      <c r="M343" s="71">
        <v>0</v>
      </c>
      <c r="N343" s="72">
        <v>0</v>
      </c>
      <c r="O343" s="73">
        <v>0</v>
      </c>
      <c r="P343" s="4">
        <v>0</v>
      </c>
      <c r="Q343" s="74">
        <v>0</v>
      </c>
      <c r="R343" s="80">
        <v>2</v>
      </c>
      <c r="S343" s="80">
        <f t="shared" si="16"/>
        <v>0</v>
      </c>
      <c r="T343" s="33">
        <f t="shared" si="17"/>
        <v>0</v>
      </c>
    </row>
    <row r="344" spans="1:20" ht="15" thickBot="1">
      <c r="A344" s="60" t="s">
        <v>149</v>
      </c>
      <c r="B344" s="3" t="s">
        <v>150</v>
      </c>
      <c r="C344" s="61">
        <f t="shared" si="15"/>
        <v>0</v>
      </c>
      <c r="D344" s="62">
        <v>0</v>
      </c>
      <c r="E344" s="63">
        <v>0</v>
      </c>
      <c r="F344" s="64">
        <v>0</v>
      </c>
      <c r="G344" s="65">
        <v>0</v>
      </c>
      <c r="H344" s="66">
        <v>0</v>
      </c>
      <c r="I344" s="67">
        <v>0</v>
      </c>
      <c r="J344" s="68">
        <v>0</v>
      </c>
      <c r="K344" s="69">
        <v>0</v>
      </c>
      <c r="L344" s="70">
        <v>0</v>
      </c>
      <c r="M344" s="71">
        <v>0</v>
      </c>
      <c r="N344" s="72">
        <v>0</v>
      </c>
      <c r="O344" s="73">
        <v>0</v>
      </c>
      <c r="P344" s="4">
        <v>0</v>
      </c>
      <c r="Q344" s="74">
        <v>0</v>
      </c>
      <c r="R344" s="80">
        <v>2</v>
      </c>
      <c r="S344" s="80">
        <f t="shared" si="16"/>
        <v>0</v>
      </c>
      <c r="T344" s="33">
        <f t="shared" si="17"/>
        <v>0</v>
      </c>
    </row>
    <row r="345" spans="1:20" ht="15" thickBot="1">
      <c r="A345" s="60" t="s">
        <v>151</v>
      </c>
      <c r="B345" s="3" t="s">
        <v>152</v>
      </c>
      <c r="C345" s="61">
        <f t="shared" si="15"/>
        <v>0</v>
      </c>
      <c r="D345" s="62">
        <v>0</v>
      </c>
      <c r="E345" s="63">
        <v>0</v>
      </c>
      <c r="F345" s="64">
        <v>0</v>
      </c>
      <c r="G345" s="65">
        <v>0</v>
      </c>
      <c r="H345" s="66">
        <v>0</v>
      </c>
      <c r="I345" s="67">
        <v>0</v>
      </c>
      <c r="J345" s="68">
        <v>0</v>
      </c>
      <c r="K345" s="83">
        <v>0</v>
      </c>
      <c r="L345" s="70">
        <v>0</v>
      </c>
      <c r="M345" s="71">
        <v>0</v>
      </c>
      <c r="N345" s="72">
        <v>0</v>
      </c>
      <c r="O345" s="73">
        <v>0</v>
      </c>
      <c r="P345" s="4">
        <v>0</v>
      </c>
      <c r="Q345" s="74">
        <v>0</v>
      </c>
      <c r="R345" s="80">
        <v>2</v>
      </c>
      <c r="S345" s="80">
        <f t="shared" si="16"/>
        <v>0</v>
      </c>
      <c r="T345" s="33">
        <f t="shared" si="17"/>
        <v>0</v>
      </c>
    </row>
    <row r="346" spans="1:20" ht="15" thickBot="1">
      <c r="A346" s="60" t="s">
        <v>153</v>
      </c>
      <c r="B346" s="3" t="s">
        <v>154</v>
      </c>
      <c r="C346" s="61">
        <f t="shared" si="15"/>
        <v>0</v>
      </c>
      <c r="D346" s="62">
        <v>0</v>
      </c>
      <c r="E346" s="63">
        <v>0</v>
      </c>
      <c r="F346" s="64">
        <v>0</v>
      </c>
      <c r="G346" s="65">
        <v>0</v>
      </c>
      <c r="H346" s="66">
        <v>0</v>
      </c>
      <c r="I346" s="67">
        <v>0</v>
      </c>
      <c r="J346" s="68">
        <v>0</v>
      </c>
      <c r="K346" s="69">
        <v>0</v>
      </c>
      <c r="L346" s="70">
        <v>0</v>
      </c>
      <c r="M346" s="71">
        <v>0</v>
      </c>
      <c r="N346" s="72">
        <v>0</v>
      </c>
      <c r="O346" s="73">
        <v>0</v>
      </c>
      <c r="P346" s="4">
        <v>0</v>
      </c>
      <c r="Q346" s="74">
        <v>0</v>
      </c>
      <c r="R346" s="80">
        <v>2</v>
      </c>
      <c r="S346" s="80">
        <f t="shared" si="16"/>
        <v>0</v>
      </c>
      <c r="T346" s="33">
        <f t="shared" si="17"/>
        <v>0</v>
      </c>
    </row>
    <row r="347" spans="1:20" ht="15" thickBot="1">
      <c r="A347" s="60" t="s">
        <v>155</v>
      </c>
      <c r="B347" s="3" t="s">
        <v>156</v>
      </c>
      <c r="C347" s="61">
        <f t="shared" si="15"/>
        <v>0</v>
      </c>
      <c r="D347" s="62">
        <v>0</v>
      </c>
      <c r="E347" s="63">
        <v>0</v>
      </c>
      <c r="F347" s="64">
        <v>0</v>
      </c>
      <c r="G347" s="65">
        <v>0</v>
      </c>
      <c r="H347" s="66">
        <v>0</v>
      </c>
      <c r="I347" s="67">
        <v>0</v>
      </c>
      <c r="J347" s="68">
        <v>0</v>
      </c>
      <c r="K347" s="69">
        <v>0</v>
      </c>
      <c r="L347" s="70">
        <v>0</v>
      </c>
      <c r="M347" s="71">
        <v>0</v>
      </c>
      <c r="N347" s="72">
        <v>0</v>
      </c>
      <c r="O347" s="73">
        <v>0</v>
      </c>
      <c r="P347" s="4">
        <v>0</v>
      </c>
      <c r="Q347" s="74">
        <v>0</v>
      </c>
      <c r="R347" s="80">
        <v>2</v>
      </c>
      <c r="S347" s="80">
        <f t="shared" si="16"/>
        <v>0</v>
      </c>
      <c r="T347" s="33">
        <f t="shared" si="17"/>
        <v>0</v>
      </c>
    </row>
    <row r="348" spans="1:20" ht="15" thickBot="1">
      <c r="A348" s="60" t="s">
        <v>157</v>
      </c>
      <c r="B348" s="3" t="s">
        <v>158</v>
      </c>
      <c r="C348" s="61">
        <f t="shared" si="15"/>
        <v>0</v>
      </c>
      <c r="D348" s="62">
        <v>0</v>
      </c>
      <c r="E348" s="63">
        <v>0</v>
      </c>
      <c r="F348" s="64">
        <v>0</v>
      </c>
      <c r="G348" s="65">
        <v>0</v>
      </c>
      <c r="H348" s="66">
        <v>0</v>
      </c>
      <c r="I348" s="67">
        <v>0</v>
      </c>
      <c r="J348" s="68">
        <v>0</v>
      </c>
      <c r="K348" s="83">
        <v>0</v>
      </c>
      <c r="L348" s="70">
        <v>0</v>
      </c>
      <c r="M348" s="71">
        <v>0</v>
      </c>
      <c r="N348" s="72">
        <v>0</v>
      </c>
      <c r="O348" s="73">
        <v>0</v>
      </c>
      <c r="P348" s="4">
        <v>0</v>
      </c>
      <c r="Q348" s="74">
        <v>0</v>
      </c>
      <c r="R348" s="80">
        <v>2</v>
      </c>
      <c r="S348" s="80">
        <f t="shared" si="16"/>
        <v>0</v>
      </c>
      <c r="T348" s="33">
        <f t="shared" si="17"/>
        <v>0</v>
      </c>
    </row>
    <row r="349" spans="1:20" ht="15" thickBot="1">
      <c r="A349" s="60" t="s">
        <v>159</v>
      </c>
      <c r="B349" s="3" t="s">
        <v>160</v>
      </c>
      <c r="C349" s="61">
        <f t="shared" si="15"/>
        <v>0</v>
      </c>
      <c r="D349" s="62">
        <v>0</v>
      </c>
      <c r="E349" s="63">
        <v>0</v>
      </c>
      <c r="F349" s="64">
        <v>0</v>
      </c>
      <c r="G349" s="65">
        <v>0</v>
      </c>
      <c r="H349" s="66">
        <v>0</v>
      </c>
      <c r="I349" s="67">
        <v>0</v>
      </c>
      <c r="J349" s="68">
        <v>0</v>
      </c>
      <c r="K349" s="69">
        <v>0</v>
      </c>
      <c r="L349" s="70">
        <v>0</v>
      </c>
      <c r="M349" s="71">
        <v>0</v>
      </c>
      <c r="N349" s="72">
        <v>0</v>
      </c>
      <c r="O349" s="73">
        <v>0</v>
      </c>
      <c r="P349" s="4">
        <v>0</v>
      </c>
      <c r="Q349" s="74">
        <v>0</v>
      </c>
      <c r="R349" s="80">
        <v>2</v>
      </c>
      <c r="S349" s="80">
        <f t="shared" si="16"/>
        <v>0</v>
      </c>
      <c r="T349" s="33">
        <f t="shared" si="17"/>
        <v>0</v>
      </c>
    </row>
    <row r="350" spans="1:20" ht="15" thickBot="1">
      <c r="A350" s="60" t="s">
        <v>161</v>
      </c>
      <c r="B350" s="3" t="s">
        <v>162</v>
      </c>
      <c r="C350" s="61">
        <f t="shared" si="15"/>
        <v>0</v>
      </c>
      <c r="D350" s="62">
        <v>0</v>
      </c>
      <c r="E350" s="63">
        <v>0</v>
      </c>
      <c r="F350" s="64">
        <v>0</v>
      </c>
      <c r="G350" s="65">
        <v>0</v>
      </c>
      <c r="H350" s="66">
        <v>0</v>
      </c>
      <c r="I350" s="67">
        <v>0</v>
      </c>
      <c r="J350" s="68">
        <v>0</v>
      </c>
      <c r="K350" s="69">
        <v>0</v>
      </c>
      <c r="L350" s="70">
        <v>0</v>
      </c>
      <c r="M350" s="71">
        <v>0</v>
      </c>
      <c r="N350" s="72">
        <v>0</v>
      </c>
      <c r="O350" s="73">
        <v>0</v>
      </c>
      <c r="P350" s="4">
        <v>0</v>
      </c>
      <c r="Q350" s="74">
        <v>0</v>
      </c>
      <c r="R350" s="80">
        <v>2</v>
      </c>
      <c r="S350" s="80">
        <f t="shared" si="16"/>
        <v>0</v>
      </c>
      <c r="T350" s="33">
        <f t="shared" si="17"/>
        <v>0</v>
      </c>
    </row>
    <row r="351" spans="1:20" ht="15" thickBot="1">
      <c r="A351" s="60" t="s">
        <v>163</v>
      </c>
      <c r="B351" s="3" t="s">
        <v>164</v>
      </c>
      <c r="C351" s="61">
        <f t="shared" si="15"/>
        <v>0</v>
      </c>
      <c r="D351" s="62">
        <v>0</v>
      </c>
      <c r="E351" s="63">
        <v>0</v>
      </c>
      <c r="F351" s="64">
        <v>0</v>
      </c>
      <c r="G351" s="65">
        <v>0</v>
      </c>
      <c r="H351" s="66">
        <v>0</v>
      </c>
      <c r="I351" s="67">
        <v>0</v>
      </c>
      <c r="J351" s="68">
        <v>0</v>
      </c>
      <c r="K351" s="83">
        <v>0</v>
      </c>
      <c r="L351" s="70">
        <v>0</v>
      </c>
      <c r="M351" s="71">
        <v>0</v>
      </c>
      <c r="N351" s="72">
        <v>0</v>
      </c>
      <c r="O351" s="73">
        <v>0</v>
      </c>
      <c r="P351" s="4">
        <v>0</v>
      </c>
      <c r="Q351" s="74">
        <v>0</v>
      </c>
      <c r="R351" s="80">
        <v>2</v>
      </c>
      <c r="S351" s="80">
        <f t="shared" si="16"/>
        <v>0</v>
      </c>
      <c r="T351" s="33">
        <f t="shared" si="17"/>
        <v>0</v>
      </c>
    </row>
    <row r="352" spans="1:20" ht="15" thickBot="1">
      <c r="A352" s="60" t="s">
        <v>165</v>
      </c>
      <c r="B352" s="3" t="s">
        <v>166</v>
      </c>
      <c r="C352" s="61">
        <f t="shared" si="15"/>
        <v>0</v>
      </c>
      <c r="D352" s="62">
        <v>0</v>
      </c>
      <c r="E352" s="63">
        <v>0</v>
      </c>
      <c r="F352" s="64">
        <v>0</v>
      </c>
      <c r="G352" s="65">
        <v>0</v>
      </c>
      <c r="H352" s="66">
        <v>0</v>
      </c>
      <c r="I352" s="67">
        <v>0</v>
      </c>
      <c r="J352" s="68">
        <v>0</v>
      </c>
      <c r="K352" s="69">
        <v>0</v>
      </c>
      <c r="L352" s="70">
        <v>0</v>
      </c>
      <c r="M352" s="71">
        <v>0</v>
      </c>
      <c r="N352" s="72">
        <v>0</v>
      </c>
      <c r="O352" s="73">
        <v>0</v>
      </c>
      <c r="P352" s="4">
        <v>0</v>
      </c>
      <c r="Q352" s="74">
        <v>0</v>
      </c>
      <c r="R352" s="80">
        <v>2</v>
      </c>
      <c r="S352" s="80">
        <f t="shared" si="16"/>
        <v>0</v>
      </c>
      <c r="T352" s="33">
        <f t="shared" si="17"/>
        <v>0</v>
      </c>
    </row>
    <row r="353" spans="1:20" ht="15" thickBot="1">
      <c r="A353" s="60" t="s">
        <v>167</v>
      </c>
      <c r="B353" s="3" t="s">
        <v>168</v>
      </c>
      <c r="C353" s="61">
        <f t="shared" si="15"/>
        <v>0</v>
      </c>
      <c r="D353" s="62">
        <v>0</v>
      </c>
      <c r="E353" s="63">
        <v>0</v>
      </c>
      <c r="F353" s="64">
        <v>0</v>
      </c>
      <c r="G353" s="65">
        <v>0</v>
      </c>
      <c r="H353" s="66">
        <v>0</v>
      </c>
      <c r="I353" s="67">
        <v>0</v>
      </c>
      <c r="J353" s="68">
        <v>0</v>
      </c>
      <c r="K353" s="83">
        <v>0</v>
      </c>
      <c r="L353" s="70">
        <v>0</v>
      </c>
      <c r="M353" s="71">
        <v>0</v>
      </c>
      <c r="N353" s="72">
        <v>0</v>
      </c>
      <c r="O353" s="73">
        <v>0</v>
      </c>
      <c r="P353" s="4">
        <v>0</v>
      </c>
      <c r="Q353" s="74">
        <v>0</v>
      </c>
      <c r="R353" s="80">
        <v>2</v>
      </c>
      <c r="S353" s="80">
        <f t="shared" si="16"/>
        <v>0</v>
      </c>
      <c r="T353" s="33">
        <f t="shared" si="17"/>
        <v>0</v>
      </c>
    </row>
    <row r="354" spans="1:20" ht="15" thickBot="1">
      <c r="A354" s="60" t="s">
        <v>609</v>
      </c>
      <c r="B354" s="3" t="s">
        <v>169</v>
      </c>
      <c r="C354" s="61">
        <f t="shared" si="15"/>
        <v>0</v>
      </c>
      <c r="D354" s="62">
        <v>0</v>
      </c>
      <c r="E354" s="63">
        <v>0</v>
      </c>
      <c r="F354" s="64">
        <v>0</v>
      </c>
      <c r="G354" s="65">
        <v>0</v>
      </c>
      <c r="H354" s="66">
        <v>0</v>
      </c>
      <c r="I354" s="67">
        <v>0</v>
      </c>
      <c r="J354" s="68">
        <v>0</v>
      </c>
      <c r="K354" s="69">
        <v>0</v>
      </c>
      <c r="L354" s="70">
        <v>0</v>
      </c>
      <c r="M354" s="71">
        <v>0</v>
      </c>
      <c r="N354" s="72">
        <v>0</v>
      </c>
      <c r="O354" s="73">
        <v>0</v>
      </c>
      <c r="P354" s="4">
        <v>0</v>
      </c>
      <c r="Q354" s="74">
        <v>0</v>
      </c>
      <c r="R354" s="80">
        <v>2</v>
      </c>
      <c r="S354" s="80">
        <f t="shared" si="16"/>
        <v>0</v>
      </c>
      <c r="T354" s="33">
        <f t="shared" si="17"/>
        <v>0</v>
      </c>
    </row>
    <row r="355" spans="1:20" ht="15" thickBot="1">
      <c r="A355" s="60" t="s">
        <v>170</v>
      </c>
      <c r="B355" s="3" t="s">
        <v>171</v>
      </c>
      <c r="C355" s="61">
        <f t="shared" si="15"/>
        <v>0</v>
      </c>
      <c r="D355" s="62">
        <v>0</v>
      </c>
      <c r="E355" s="63">
        <v>0</v>
      </c>
      <c r="F355" s="64">
        <v>0</v>
      </c>
      <c r="G355" s="65">
        <v>0</v>
      </c>
      <c r="H355" s="66">
        <v>0</v>
      </c>
      <c r="I355" s="67">
        <v>0</v>
      </c>
      <c r="J355" s="68">
        <v>0</v>
      </c>
      <c r="K355" s="69">
        <v>0</v>
      </c>
      <c r="L355" s="70">
        <v>0</v>
      </c>
      <c r="M355" s="71">
        <v>0</v>
      </c>
      <c r="N355" s="72">
        <v>0</v>
      </c>
      <c r="O355" s="73">
        <v>0</v>
      </c>
      <c r="P355" s="4">
        <v>0</v>
      </c>
      <c r="Q355" s="74">
        <v>0</v>
      </c>
      <c r="R355" s="80">
        <v>2</v>
      </c>
      <c r="S355" s="80">
        <f t="shared" si="16"/>
        <v>0</v>
      </c>
      <c r="T355" s="33">
        <f t="shared" si="17"/>
        <v>0</v>
      </c>
    </row>
    <row r="356" spans="1:20" ht="15" thickBot="1">
      <c r="A356" s="60" t="s">
        <v>172</v>
      </c>
      <c r="B356" s="3" t="s">
        <v>173</v>
      </c>
      <c r="C356" s="61">
        <f t="shared" si="15"/>
        <v>0</v>
      </c>
      <c r="D356" s="62">
        <v>0</v>
      </c>
      <c r="E356" s="63">
        <v>0</v>
      </c>
      <c r="F356" s="64">
        <v>0</v>
      </c>
      <c r="G356" s="65">
        <v>0</v>
      </c>
      <c r="H356" s="66">
        <v>0</v>
      </c>
      <c r="I356" s="67">
        <v>0</v>
      </c>
      <c r="J356" s="68">
        <v>0</v>
      </c>
      <c r="K356" s="69">
        <v>0</v>
      </c>
      <c r="L356" s="70">
        <v>0</v>
      </c>
      <c r="M356" s="71">
        <v>0</v>
      </c>
      <c r="N356" s="72">
        <v>0</v>
      </c>
      <c r="O356" s="73">
        <v>0</v>
      </c>
      <c r="P356" s="4">
        <v>0</v>
      </c>
      <c r="Q356" s="74">
        <v>0</v>
      </c>
      <c r="R356" s="80">
        <v>2</v>
      </c>
      <c r="S356" s="80">
        <f t="shared" si="16"/>
        <v>0</v>
      </c>
      <c r="T356" s="33">
        <f t="shared" si="17"/>
        <v>0</v>
      </c>
    </row>
    <row r="357" spans="1:20" ht="15" thickBot="1">
      <c r="A357" s="60" t="s">
        <v>642</v>
      </c>
      <c r="B357" s="3" t="s">
        <v>174</v>
      </c>
      <c r="C357" s="61">
        <f t="shared" si="15"/>
        <v>0</v>
      </c>
      <c r="D357" s="62">
        <v>0</v>
      </c>
      <c r="E357" s="63">
        <v>0</v>
      </c>
      <c r="F357" s="64">
        <v>0</v>
      </c>
      <c r="G357" s="65">
        <v>0</v>
      </c>
      <c r="H357" s="66">
        <v>0</v>
      </c>
      <c r="I357" s="67">
        <v>0</v>
      </c>
      <c r="J357" s="68">
        <v>0</v>
      </c>
      <c r="K357" s="69">
        <v>0</v>
      </c>
      <c r="L357" s="70">
        <v>0</v>
      </c>
      <c r="M357" s="71">
        <v>0</v>
      </c>
      <c r="N357" s="72">
        <v>0</v>
      </c>
      <c r="O357" s="73">
        <v>0</v>
      </c>
      <c r="P357" s="4">
        <v>0</v>
      </c>
      <c r="Q357" s="74">
        <v>0</v>
      </c>
      <c r="R357" s="80">
        <v>2</v>
      </c>
      <c r="S357" s="80">
        <f t="shared" si="16"/>
        <v>0</v>
      </c>
      <c r="T357" s="33">
        <f t="shared" si="17"/>
        <v>0</v>
      </c>
    </row>
    <row r="358" spans="1:20" ht="15" thickBot="1">
      <c r="A358" s="60" t="s">
        <v>175</v>
      </c>
      <c r="B358" s="3" t="s">
        <v>176</v>
      </c>
      <c r="C358" s="61">
        <f t="shared" si="15"/>
        <v>0</v>
      </c>
      <c r="D358" s="62">
        <v>0</v>
      </c>
      <c r="E358" s="63">
        <v>0</v>
      </c>
      <c r="F358" s="64">
        <v>0</v>
      </c>
      <c r="G358" s="65">
        <v>0</v>
      </c>
      <c r="H358" s="66">
        <v>0</v>
      </c>
      <c r="I358" s="67">
        <v>0</v>
      </c>
      <c r="J358" s="68">
        <v>0</v>
      </c>
      <c r="K358" s="83">
        <v>0</v>
      </c>
      <c r="L358" s="70">
        <v>0</v>
      </c>
      <c r="M358" s="71">
        <v>0</v>
      </c>
      <c r="N358" s="72">
        <v>0</v>
      </c>
      <c r="O358" s="73">
        <v>0</v>
      </c>
      <c r="P358" s="4">
        <v>0</v>
      </c>
      <c r="Q358" s="74">
        <v>0</v>
      </c>
      <c r="R358" s="80">
        <v>2</v>
      </c>
      <c r="S358" s="80">
        <f t="shared" si="16"/>
        <v>0</v>
      </c>
      <c r="T358" s="33">
        <f t="shared" si="17"/>
        <v>0</v>
      </c>
    </row>
    <row r="359" spans="1:20" ht="15" thickBot="1">
      <c r="A359" s="60" t="s">
        <v>655</v>
      </c>
      <c r="B359" s="3" t="s">
        <v>177</v>
      </c>
      <c r="C359" s="61">
        <f t="shared" si="15"/>
        <v>0</v>
      </c>
      <c r="D359" s="62">
        <v>0</v>
      </c>
      <c r="E359" s="63">
        <v>0</v>
      </c>
      <c r="F359" s="64">
        <v>0</v>
      </c>
      <c r="G359" s="65">
        <v>0</v>
      </c>
      <c r="H359" s="66">
        <v>0</v>
      </c>
      <c r="I359" s="67">
        <v>0</v>
      </c>
      <c r="J359" s="68">
        <v>0</v>
      </c>
      <c r="K359" s="69">
        <v>0</v>
      </c>
      <c r="L359" s="70">
        <v>0</v>
      </c>
      <c r="M359" s="71">
        <v>0</v>
      </c>
      <c r="N359" s="72">
        <v>0</v>
      </c>
      <c r="O359" s="73">
        <v>0</v>
      </c>
      <c r="P359" s="4">
        <v>0</v>
      </c>
      <c r="Q359" s="74">
        <v>0</v>
      </c>
      <c r="R359" s="80">
        <v>2</v>
      </c>
      <c r="S359" s="80">
        <f t="shared" si="16"/>
        <v>0</v>
      </c>
      <c r="T359" s="33">
        <f t="shared" si="17"/>
        <v>0</v>
      </c>
    </row>
    <row r="360" spans="1:20" ht="15" thickBot="1">
      <c r="A360" s="60" t="s">
        <v>178</v>
      </c>
      <c r="B360" s="87" t="s">
        <v>179</v>
      </c>
      <c r="C360" s="61">
        <f t="shared" si="15"/>
        <v>0</v>
      </c>
      <c r="D360" s="62">
        <v>0</v>
      </c>
      <c r="E360" s="63">
        <v>0</v>
      </c>
      <c r="F360" s="64">
        <v>0</v>
      </c>
      <c r="G360" s="65">
        <v>0</v>
      </c>
      <c r="H360" s="66">
        <v>0</v>
      </c>
      <c r="I360" s="67">
        <v>0</v>
      </c>
      <c r="J360" s="68">
        <v>0</v>
      </c>
      <c r="K360" s="69">
        <v>0</v>
      </c>
      <c r="L360" s="70">
        <v>0</v>
      </c>
      <c r="M360" s="71">
        <v>0</v>
      </c>
      <c r="N360" s="72">
        <v>0</v>
      </c>
      <c r="O360" s="73">
        <v>0</v>
      </c>
      <c r="P360" s="4">
        <v>0</v>
      </c>
      <c r="Q360" s="74">
        <v>0</v>
      </c>
      <c r="R360" s="80">
        <v>2</v>
      </c>
      <c r="S360" s="80">
        <f t="shared" si="16"/>
        <v>0</v>
      </c>
      <c r="T360" s="33">
        <f t="shared" si="17"/>
        <v>0</v>
      </c>
    </row>
    <row r="361" spans="1:20" ht="15" thickBot="1">
      <c r="A361" s="60" t="s">
        <v>638</v>
      </c>
      <c r="B361" s="3" t="s">
        <v>180</v>
      </c>
      <c r="C361" s="61">
        <f t="shared" si="15"/>
        <v>0</v>
      </c>
      <c r="D361" s="62">
        <v>0</v>
      </c>
      <c r="E361" s="63">
        <v>0</v>
      </c>
      <c r="F361" s="64">
        <v>0</v>
      </c>
      <c r="G361" s="65">
        <v>0</v>
      </c>
      <c r="H361" s="66">
        <v>0</v>
      </c>
      <c r="I361" s="67">
        <v>0</v>
      </c>
      <c r="J361" s="68">
        <v>0</v>
      </c>
      <c r="K361" s="69">
        <v>0</v>
      </c>
      <c r="L361" s="70">
        <v>0</v>
      </c>
      <c r="M361" s="71">
        <v>0</v>
      </c>
      <c r="N361" s="72">
        <v>0</v>
      </c>
      <c r="O361" s="73">
        <v>0</v>
      </c>
      <c r="P361" s="4">
        <v>0</v>
      </c>
      <c r="Q361" s="74">
        <v>0</v>
      </c>
      <c r="R361" s="80">
        <v>2</v>
      </c>
      <c r="S361" s="80">
        <f t="shared" si="16"/>
        <v>0</v>
      </c>
      <c r="T361" s="33">
        <f t="shared" si="17"/>
        <v>0</v>
      </c>
    </row>
    <row r="362" spans="1:20" ht="15" thickBot="1">
      <c r="A362" s="60" t="s">
        <v>181</v>
      </c>
      <c r="B362" s="3" t="s">
        <v>182</v>
      </c>
      <c r="C362" s="61">
        <f t="shared" si="15"/>
        <v>0</v>
      </c>
      <c r="D362" s="62">
        <v>0</v>
      </c>
      <c r="E362" s="63">
        <v>0</v>
      </c>
      <c r="F362" s="64">
        <v>0</v>
      </c>
      <c r="G362" s="65">
        <v>0</v>
      </c>
      <c r="H362" s="66">
        <v>0</v>
      </c>
      <c r="I362" s="67">
        <v>0</v>
      </c>
      <c r="J362" s="68">
        <v>0</v>
      </c>
      <c r="K362" s="69">
        <v>0</v>
      </c>
      <c r="L362" s="70">
        <v>0</v>
      </c>
      <c r="M362" s="71">
        <v>0</v>
      </c>
      <c r="N362" s="72">
        <v>0</v>
      </c>
      <c r="O362" s="73">
        <v>0</v>
      </c>
      <c r="P362" s="4">
        <v>0</v>
      </c>
      <c r="Q362" s="74">
        <v>0</v>
      </c>
      <c r="R362" s="80">
        <v>2</v>
      </c>
      <c r="S362" s="80">
        <f t="shared" si="16"/>
        <v>0</v>
      </c>
      <c r="T362" s="33">
        <f t="shared" si="17"/>
        <v>0</v>
      </c>
    </row>
    <row r="363" spans="1:20" ht="15" thickBot="1">
      <c r="A363" s="60" t="s">
        <v>183</v>
      </c>
      <c r="B363" s="3" t="s">
        <v>184</v>
      </c>
      <c r="C363" s="61">
        <f t="shared" si="15"/>
        <v>0</v>
      </c>
      <c r="D363" s="62">
        <v>0</v>
      </c>
      <c r="E363" s="63">
        <v>0</v>
      </c>
      <c r="F363" s="64">
        <v>0</v>
      </c>
      <c r="G363" s="65">
        <v>0</v>
      </c>
      <c r="H363" s="66">
        <v>0</v>
      </c>
      <c r="I363" s="67">
        <v>0</v>
      </c>
      <c r="J363" s="68">
        <v>0</v>
      </c>
      <c r="K363" s="69">
        <v>0</v>
      </c>
      <c r="L363" s="70">
        <v>0</v>
      </c>
      <c r="M363" s="71">
        <v>0</v>
      </c>
      <c r="N363" s="72">
        <v>0</v>
      </c>
      <c r="O363" s="73">
        <v>0</v>
      </c>
      <c r="P363" s="4">
        <v>0</v>
      </c>
      <c r="Q363" s="74">
        <v>0</v>
      </c>
      <c r="R363" s="80">
        <v>2</v>
      </c>
      <c r="S363" s="80">
        <f t="shared" si="16"/>
        <v>0</v>
      </c>
      <c r="T363" s="33">
        <f t="shared" si="17"/>
        <v>0</v>
      </c>
    </row>
    <row r="364" spans="1:20" ht="15" thickBot="1">
      <c r="A364" s="60" t="s">
        <v>185</v>
      </c>
      <c r="B364" s="3" t="s">
        <v>186</v>
      </c>
      <c r="C364" s="61">
        <f t="shared" si="15"/>
        <v>0</v>
      </c>
      <c r="D364" s="62">
        <v>0</v>
      </c>
      <c r="E364" s="63">
        <v>0</v>
      </c>
      <c r="F364" s="64">
        <v>0</v>
      </c>
      <c r="G364" s="65">
        <v>0</v>
      </c>
      <c r="H364" s="66">
        <v>0</v>
      </c>
      <c r="I364" s="67">
        <v>0</v>
      </c>
      <c r="J364" s="68">
        <v>0</v>
      </c>
      <c r="K364" s="83">
        <v>0</v>
      </c>
      <c r="L364" s="70">
        <v>0</v>
      </c>
      <c r="M364" s="71">
        <v>0</v>
      </c>
      <c r="N364" s="72">
        <v>0</v>
      </c>
      <c r="O364" s="73">
        <v>0</v>
      </c>
      <c r="P364" s="4">
        <v>0</v>
      </c>
      <c r="Q364" s="74">
        <v>0</v>
      </c>
      <c r="R364" s="80">
        <v>2</v>
      </c>
      <c r="S364" s="80">
        <f t="shared" si="16"/>
        <v>0</v>
      </c>
      <c r="T364" s="33">
        <f t="shared" si="17"/>
        <v>0</v>
      </c>
    </row>
    <row r="365" spans="1:20" ht="15" thickBot="1">
      <c r="A365" s="60" t="s">
        <v>187</v>
      </c>
      <c r="B365" s="3" t="s">
        <v>188</v>
      </c>
      <c r="C365" s="61">
        <f t="shared" si="15"/>
        <v>0</v>
      </c>
      <c r="D365" s="62">
        <v>0</v>
      </c>
      <c r="E365" s="63">
        <v>0</v>
      </c>
      <c r="F365" s="64">
        <v>0</v>
      </c>
      <c r="G365" s="65">
        <v>0</v>
      </c>
      <c r="H365" s="66">
        <v>0</v>
      </c>
      <c r="I365" s="67">
        <v>0</v>
      </c>
      <c r="J365" s="68">
        <v>0</v>
      </c>
      <c r="K365" s="83">
        <v>0</v>
      </c>
      <c r="L365" s="70">
        <v>0</v>
      </c>
      <c r="M365" s="71">
        <v>0</v>
      </c>
      <c r="N365" s="72">
        <v>0</v>
      </c>
      <c r="O365" s="73">
        <v>0</v>
      </c>
      <c r="P365" s="4">
        <v>0</v>
      </c>
      <c r="Q365" s="74">
        <v>0</v>
      </c>
      <c r="R365" s="80">
        <v>2</v>
      </c>
      <c r="S365" s="80">
        <f t="shared" si="16"/>
        <v>0</v>
      </c>
      <c r="T365" s="33">
        <f t="shared" si="17"/>
        <v>0</v>
      </c>
    </row>
    <row r="366" spans="1:20" ht="15" thickBot="1">
      <c r="A366" s="60" t="s">
        <v>189</v>
      </c>
      <c r="B366" s="3" t="s">
        <v>190</v>
      </c>
      <c r="C366" s="61">
        <f t="shared" si="15"/>
        <v>0</v>
      </c>
      <c r="D366" s="62">
        <v>0</v>
      </c>
      <c r="E366" s="63">
        <v>0</v>
      </c>
      <c r="F366" s="64">
        <v>0</v>
      </c>
      <c r="G366" s="65">
        <v>0</v>
      </c>
      <c r="H366" s="66">
        <v>0</v>
      </c>
      <c r="I366" s="67">
        <v>0</v>
      </c>
      <c r="J366" s="68">
        <v>0</v>
      </c>
      <c r="K366" s="69">
        <v>0</v>
      </c>
      <c r="L366" s="70">
        <v>0</v>
      </c>
      <c r="M366" s="71">
        <v>0</v>
      </c>
      <c r="N366" s="72">
        <v>0</v>
      </c>
      <c r="O366" s="73">
        <v>0</v>
      </c>
      <c r="P366" s="4">
        <v>0</v>
      </c>
      <c r="Q366" s="74">
        <v>0</v>
      </c>
      <c r="R366" s="80">
        <v>2</v>
      </c>
      <c r="S366" s="80">
        <f t="shared" si="16"/>
        <v>0</v>
      </c>
      <c r="T366" s="33">
        <f t="shared" si="17"/>
        <v>0</v>
      </c>
    </row>
    <row r="367" spans="1:20" ht="15" thickBot="1">
      <c r="A367" s="60" t="s">
        <v>133</v>
      </c>
      <c r="B367" s="3" t="s">
        <v>191</v>
      </c>
      <c r="C367" s="61">
        <f t="shared" si="15"/>
        <v>0</v>
      </c>
      <c r="D367" s="62">
        <v>0</v>
      </c>
      <c r="E367" s="63">
        <v>0</v>
      </c>
      <c r="F367" s="64">
        <v>0</v>
      </c>
      <c r="G367" s="65">
        <v>0</v>
      </c>
      <c r="H367" s="66">
        <v>0</v>
      </c>
      <c r="I367" s="67">
        <v>0</v>
      </c>
      <c r="J367" s="68">
        <v>0</v>
      </c>
      <c r="K367" s="69">
        <v>0</v>
      </c>
      <c r="L367" s="70">
        <v>0</v>
      </c>
      <c r="M367" s="71">
        <v>0</v>
      </c>
      <c r="N367" s="72">
        <v>0</v>
      </c>
      <c r="O367" s="73">
        <v>0</v>
      </c>
      <c r="P367" s="4">
        <v>0</v>
      </c>
      <c r="Q367" s="74">
        <v>0</v>
      </c>
      <c r="R367" s="80">
        <v>2</v>
      </c>
      <c r="S367" s="80">
        <f t="shared" si="16"/>
        <v>0</v>
      </c>
      <c r="T367" s="33">
        <f t="shared" si="17"/>
        <v>0</v>
      </c>
    </row>
    <row r="368" spans="1:20" ht="15" thickBot="1">
      <c r="A368" s="60" t="s">
        <v>192</v>
      </c>
      <c r="B368" s="3" t="s">
        <v>193</v>
      </c>
      <c r="C368" s="61">
        <f t="shared" si="15"/>
        <v>0</v>
      </c>
      <c r="D368" s="62">
        <v>0</v>
      </c>
      <c r="E368" s="63">
        <v>0</v>
      </c>
      <c r="F368" s="64">
        <v>0</v>
      </c>
      <c r="G368" s="65">
        <v>0</v>
      </c>
      <c r="H368" s="66">
        <v>0</v>
      </c>
      <c r="I368" s="67">
        <v>0</v>
      </c>
      <c r="J368" s="68">
        <v>0</v>
      </c>
      <c r="K368" s="69">
        <v>0</v>
      </c>
      <c r="L368" s="70">
        <v>0</v>
      </c>
      <c r="M368" s="71">
        <v>0</v>
      </c>
      <c r="N368" s="72">
        <v>0</v>
      </c>
      <c r="O368" s="73">
        <v>0</v>
      </c>
      <c r="P368" s="4">
        <v>0</v>
      </c>
      <c r="Q368" s="74">
        <v>0</v>
      </c>
      <c r="R368" s="80">
        <v>2</v>
      </c>
      <c r="S368" s="80">
        <f t="shared" si="16"/>
        <v>0</v>
      </c>
      <c r="T368" s="33">
        <f t="shared" si="17"/>
        <v>0</v>
      </c>
    </row>
    <row r="369" spans="1:20" ht="15" thickBot="1">
      <c r="A369" s="60" t="s">
        <v>646</v>
      </c>
      <c r="B369" s="3" t="s">
        <v>194</v>
      </c>
      <c r="C369" s="61">
        <f t="shared" si="15"/>
        <v>0</v>
      </c>
      <c r="D369" s="62">
        <v>0</v>
      </c>
      <c r="E369" s="63">
        <v>0</v>
      </c>
      <c r="F369" s="64">
        <v>0</v>
      </c>
      <c r="G369" s="65">
        <v>0</v>
      </c>
      <c r="H369" s="66">
        <v>0</v>
      </c>
      <c r="I369" s="67">
        <v>0</v>
      </c>
      <c r="J369" s="68">
        <v>0</v>
      </c>
      <c r="K369" s="69">
        <v>0</v>
      </c>
      <c r="L369" s="70">
        <v>0</v>
      </c>
      <c r="M369" s="71">
        <v>0</v>
      </c>
      <c r="N369" s="72">
        <v>0</v>
      </c>
      <c r="O369" s="73">
        <v>0</v>
      </c>
      <c r="P369" s="4">
        <v>0</v>
      </c>
      <c r="Q369" s="74">
        <v>0</v>
      </c>
      <c r="R369" s="80">
        <v>2</v>
      </c>
      <c r="S369" s="80">
        <f t="shared" si="16"/>
        <v>0</v>
      </c>
      <c r="T369" s="33">
        <f t="shared" si="17"/>
        <v>0</v>
      </c>
    </row>
    <row r="370" spans="1:20" ht="15" thickBot="1">
      <c r="A370" s="60" t="s">
        <v>195</v>
      </c>
      <c r="B370" s="3" t="s">
        <v>196</v>
      </c>
      <c r="C370" s="61">
        <f t="shared" si="15"/>
        <v>0</v>
      </c>
      <c r="D370" s="62">
        <v>0</v>
      </c>
      <c r="E370" s="63">
        <v>0</v>
      </c>
      <c r="F370" s="64">
        <v>0</v>
      </c>
      <c r="G370" s="65">
        <v>0</v>
      </c>
      <c r="H370" s="66">
        <v>0</v>
      </c>
      <c r="I370" s="67">
        <v>0</v>
      </c>
      <c r="J370" s="68">
        <v>0</v>
      </c>
      <c r="K370" s="83">
        <v>0</v>
      </c>
      <c r="L370" s="70">
        <v>0</v>
      </c>
      <c r="M370" s="71">
        <v>0</v>
      </c>
      <c r="N370" s="72">
        <v>0</v>
      </c>
      <c r="O370" s="73">
        <v>0</v>
      </c>
      <c r="P370" s="4">
        <v>0</v>
      </c>
      <c r="Q370" s="74">
        <v>0</v>
      </c>
      <c r="R370" s="80">
        <v>2</v>
      </c>
      <c r="S370" s="80">
        <f t="shared" si="16"/>
        <v>0</v>
      </c>
      <c r="T370" s="33">
        <f t="shared" si="17"/>
        <v>0</v>
      </c>
    </row>
    <row r="371" spans="1:20" ht="15" thickBot="1">
      <c r="A371" s="60" t="s">
        <v>197</v>
      </c>
      <c r="B371" s="3" t="s">
        <v>198</v>
      </c>
      <c r="C371" s="61">
        <f t="shared" si="15"/>
        <v>0</v>
      </c>
      <c r="D371" s="62">
        <v>0</v>
      </c>
      <c r="E371" s="63">
        <v>0</v>
      </c>
      <c r="F371" s="64">
        <v>0</v>
      </c>
      <c r="G371" s="65">
        <v>0</v>
      </c>
      <c r="H371" s="66">
        <v>0</v>
      </c>
      <c r="I371" s="67">
        <v>0</v>
      </c>
      <c r="J371" s="68">
        <v>0</v>
      </c>
      <c r="K371" s="69">
        <v>0</v>
      </c>
      <c r="L371" s="70">
        <v>0</v>
      </c>
      <c r="M371" s="71">
        <v>0</v>
      </c>
      <c r="N371" s="72">
        <v>0</v>
      </c>
      <c r="O371" s="73">
        <v>0</v>
      </c>
      <c r="P371" s="4">
        <v>0</v>
      </c>
      <c r="Q371" s="74">
        <v>0</v>
      </c>
      <c r="R371" s="80">
        <v>2</v>
      </c>
      <c r="S371" s="80">
        <f t="shared" si="16"/>
        <v>0</v>
      </c>
      <c r="T371" s="33">
        <f t="shared" si="17"/>
        <v>0</v>
      </c>
    </row>
    <row r="372" spans="1:20" ht="15" thickBot="1">
      <c r="A372" s="60" t="s">
        <v>199</v>
      </c>
      <c r="B372" s="3" t="s">
        <v>200</v>
      </c>
      <c r="C372" s="61">
        <f t="shared" si="15"/>
        <v>0</v>
      </c>
      <c r="D372" s="62">
        <v>0</v>
      </c>
      <c r="E372" s="63">
        <v>0</v>
      </c>
      <c r="F372" s="64">
        <v>0</v>
      </c>
      <c r="G372" s="65">
        <v>0</v>
      </c>
      <c r="H372" s="66">
        <v>0</v>
      </c>
      <c r="I372" s="67">
        <v>0</v>
      </c>
      <c r="J372" s="68">
        <v>0</v>
      </c>
      <c r="K372" s="83">
        <v>0</v>
      </c>
      <c r="L372" s="70">
        <v>0</v>
      </c>
      <c r="M372" s="71">
        <v>0</v>
      </c>
      <c r="N372" s="72">
        <v>0</v>
      </c>
      <c r="O372" s="73">
        <v>0</v>
      </c>
      <c r="P372" s="4">
        <v>0</v>
      </c>
      <c r="Q372" s="74">
        <v>0</v>
      </c>
      <c r="R372" s="80">
        <v>2</v>
      </c>
      <c r="S372" s="80">
        <f t="shared" si="16"/>
        <v>0</v>
      </c>
      <c r="T372" s="33">
        <f t="shared" si="17"/>
        <v>0</v>
      </c>
    </row>
    <row r="373" spans="1:20" ht="15" thickBot="1">
      <c r="A373" s="60" t="s">
        <v>201</v>
      </c>
      <c r="B373" s="3" t="s">
        <v>202</v>
      </c>
      <c r="C373" s="61">
        <f t="shared" si="15"/>
        <v>0</v>
      </c>
      <c r="D373" s="62">
        <v>0</v>
      </c>
      <c r="E373" s="63">
        <v>0</v>
      </c>
      <c r="F373" s="64">
        <v>0</v>
      </c>
      <c r="G373" s="65">
        <v>0</v>
      </c>
      <c r="H373" s="66">
        <v>0</v>
      </c>
      <c r="I373" s="67">
        <v>0</v>
      </c>
      <c r="J373" s="68">
        <v>0</v>
      </c>
      <c r="K373" s="83">
        <v>0</v>
      </c>
      <c r="L373" s="70">
        <v>0</v>
      </c>
      <c r="M373" s="71">
        <v>0</v>
      </c>
      <c r="N373" s="72">
        <v>0</v>
      </c>
      <c r="O373" s="73">
        <v>0</v>
      </c>
      <c r="P373" s="4">
        <v>0</v>
      </c>
      <c r="Q373" s="74">
        <v>0</v>
      </c>
      <c r="R373" s="80">
        <v>2</v>
      </c>
      <c r="S373" s="80">
        <f t="shared" si="16"/>
        <v>0</v>
      </c>
      <c r="T373" s="33">
        <f t="shared" si="17"/>
        <v>0</v>
      </c>
    </row>
    <row r="374" spans="1:20" ht="15" thickBot="1">
      <c r="A374" s="60" t="s">
        <v>203</v>
      </c>
      <c r="B374" s="3" t="s">
        <v>204</v>
      </c>
      <c r="C374" s="61">
        <f t="shared" si="15"/>
        <v>0</v>
      </c>
      <c r="D374" s="62">
        <v>0</v>
      </c>
      <c r="E374" s="63">
        <v>0</v>
      </c>
      <c r="F374" s="64">
        <v>0</v>
      </c>
      <c r="G374" s="65">
        <v>0</v>
      </c>
      <c r="H374" s="66">
        <v>0</v>
      </c>
      <c r="I374" s="67">
        <v>0</v>
      </c>
      <c r="J374" s="68">
        <v>0</v>
      </c>
      <c r="K374" s="69">
        <v>0</v>
      </c>
      <c r="L374" s="70">
        <v>0</v>
      </c>
      <c r="M374" s="71">
        <v>0</v>
      </c>
      <c r="N374" s="72">
        <v>0</v>
      </c>
      <c r="O374" s="73">
        <v>0</v>
      </c>
      <c r="P374" s="4">
        <v>0</v>
      </c>
      <c r="Q374" s="74">
        <v>0</v>
      </c>
      <c r="R374" s="80">
        <v>2</v>
      </c>
      <c r="S374" s="80">
        <f t="shared" si="16"/>
        <v>0</v>
      </c>
      <c r="T374" s="33">
        <f t="shared" si="17"/>
        <v>0</v>
      </c>
    </row>
    <row r="375" spans="1:20" ht="15" thickBot="1">
      <c r="A375" s="60" t="s">
        <v>205</v>
      </c>
      <c r="B375" s="3" t="s">
        <v>206</v>
      </c>
      <c r="C375" s="61">
        <f t="shared" si="15"/>
        <v>0</v>
      </c>
      <c r="D375" s="62">
        <v>0</v>
      </c>
      <c r="E375" s="63">
        <v>0</v>
      </c>
      <c r="F375" s="64">
        <v>0</v>
      </c>
      <c r="G375" s="65">
        <v>0</v>
      </c>
      <c r="H375" s="66">
        <v>0</v>
      </c>
      <c r="I375" s="67">
        <v>0</v>
      </c>
      <c r="J375" s="68">
        <v>0</v>
      </c>
      <c r="K375" s="83">
        <v>0</v>
      </c>
      <c r="L375" s="70">
        <v>0</v>
      </c>
      <c r="M375" s="71">
        <v>0</v>
      </c>
      <c r="N375" s="72">
        <v>0</v>
      </c>
      <c r="O375" s="73">
        <v>0</v>
      </c>
      <c r="P375" s="4">
        <v>0</v>
      </c>
      <c r="Q375" s="74">
        <v>0</v>
      </c>
      <c r="R375" s="80">
        <v>2</v>
      </c>
      <c r="S375" s="80">
        <f t="shared" si="16"/>
        <v>0</v>
      </c>
      <c r="T375" s="33">
        <f t="shared" si="17"/>
        <v>0</v>
      </c>
    </row>
    <row r="376" spans="1:20" ht="15" thickBot="1">
      <c r="A376" s="60" t="s">
        <v>624</v>
      </c>
      <c r="B376" s="3" t="s">
        <v>207</v>
      </c>
      <c r="C376" s="61">
        <f t="shared" si="15"/>
        <v>0</v>
      </c>
      <c r="D376" s="62">
        <v>0</v>
      </c>
      <c r="E376" s="63">
        <v>0</v>
      </c>
      <c r="F376" s="64">
        <v>0</v>
      </c>
      <c r="G376" s="65">
        <v>0</v>
      </c>
      <c r="H376" s="66">
        <v>0</v>
      </c>
      <c r="I376" s="67">
        <v>0</v>
      </c>
      <c r="J376" s="68">
        <v>0</v>
      </c>
      <c r="K376" s="69">
        <v>0</v>
      </c>
      <c r="L376" s="70">
        <v>0</v>
      </c>
      <c r="M376" s="71">
        <v>0</v>
      </c>
      <c r="N376" s="72">
        <v>0</v>
      </c>
      <c r="O376" s="73">
        <v>0</v>
      </c>
      <c r="P376" s="4">
        <v>0</v>
      </c>
      <c r="Q376" s="74">
        <v>0</v>
      </c>
      <c r="R376" s="80">
        <v>2</v>
      </c>
      <c r="S376" s="80">
        <f t="shared" si="16"/>
        <v>0</v>
      </c>
      <c r="T376" s="33">
        <f t="shared" si="17"/>
        <v>0</v>
      </c>
    </row>
    <row r="377" spans="1:20" ht="15" thickBot="1">
      <c r="A377" s="60" t="s">
        <v>655</v>
      </c>
      <c r="B377" s="3" t="s">
        <v>208</v>
      </c>
      <c r="C377" s="61">
        <f t="shared" si="15"/>
        <v>0</v>
      </c>
      <c r="D377" s="62">
        <v>0</v>
      </c>
      <c r="E377" s="63">
        <v>0</v>
      </c>
      <c r="F377" s="64">
        <v>0</v>
      </c>
      <c r="G377" s="65">
        <v>0</v>
      </c>
      <c r="H377" s="66">
        <v>0</v>
      </c>
      <c r="I377" s="67">
        <v>0</v>
      </c>
      <c r="J377" s="68">
        <v>0</v>
      </c>
      <c r="K377" s="69">
        <v>0</v>
      </c>
      <c r="L377" s="70">
        <v>0</v>
      </c>
      <c r="M377" s="71">
        <v>0</v>
      </c>
      <c r="N377" s="72">
        <v>0</v>
      </c>
      <c r="O377" s="73">
        <v>0</v>
      </c>
      <c r="P377" s="4">
        <v>0</v>
      </c>
      <c r="Q377" s="74">
        <v>0</v>
      </c>
      <c r="R377" s="80">
        <v>2</v>
      </c>
      <c r="S377" s="80">
        <f t="shared" si="16"/>
        <v>0</v>
      </c>
      <c r="T377" s="33">
        <f t="shared" si="17"/>
        <v>0</v>
      </c>
    </row>
    <row r="378" spans="1:20" ht="15" thickBot="1">
      <c r="A378" s="60" t="s">
        <v>638</v>
      </c>
      <c r="B378" s="3" t="s">
        <v>209</v>
      </c>
      <c r="C378" s="61">
        <f t="shared" si="15"/>
        <v>0</v>
      </c>
      <c r="D378" s="62">
        <v>0</v>
      </c>
      <c r="E378" s="63">
        <v>0</v>
      </c>
      <c r="F378" s="64">
        <v>0</v>
      </c>
      <c r="G378" s="65">
        <v>0</v>
      </c>
      <c r="H378" s="66">
        <v>0</v>
      </c>
      <c r="I378" s="67">
        <v>0</v>
      </c>
      <c r="J378" s="68">
        <v>0</v>
      </c>
      <c r="K378" s="69">
        <v>0</v>
      </c>
      <c r="L378" s="70">
        <v>0</v>
      </c>
      <c r="M378" s="71">
        <v>0</v>
      </c>
      <c r="N378" s="72">
        <v>0</v>
      </c>
      <c r="O378" s="73">
        <v>0</v>
      </c>
      <c r="P378" s="4">
        <v>0</v>
      </c>
      <c r="Q378" s="74">
        <v>0</v>
      </c>
      <c r="R378" s="80">
        <v>2</v>
      </c>
      <c r="S378" s="80">
        <f t="shared" si="16"/>
        <v>0</v>
      </c>
      <c r="T378" s="33">
        <f t="shared" si="17"/>
        <v>0</v>
      </c>
    </row>
    <row r="379" spans="1:20" ht="15" thickBot="1">
      <c r="A379" s="60" t="s">
        <v>638</v>
      </c>
      <c r="B379" s="3" t="s">
        <v>210</v>
      </c>
      <c r="C379" s="61">
        <f t="shared" si="15"/>
        <v>0</v>
      </c>
      <c r="D379" s="62">
        <v>0</v>
      </c>
      <c r="E379" s="63">
        <v>0</v>
      </c>
      <c r="F379" s="64">
        <v>0</v>
      </c>
      <c r="G379" s="65">
        <v>0</v>
      </c>
      <c r="H379" s="66">
        <v>0</v>
      </c>
      <c r="I379" s="67">
        <v>0</v>
      </c>
      <c r="J379" s="68">
        <v>0</v>
      </c>
      <c r="K379" s="69">
        <v>0</v>
      </c>
      <c r="L379" s="70">
        <v>0</v>
      </c>
      <c r="M379" s="71">
        <v>0</v>
      </c>
      <c r="N379" s="72">
        <v>0</v>
      </c>
      <c r="O379" s="73">
        <v>0</v>
      </c>
      <c r="P379" s="4">
        <v>0</v>
      </c>
      <c r="Q379" s="74">
        <v>0</v>
      </c>
      <c r="R379" s="80">
        <v>2</v>
      </c>
      <c r="S379" s="80">
        <f t="shared" si="16"/>
        <v>0</v>
      </c>
      <c r="T379" s="33">
        <f t="shared" si="17"/>
        <v>0</v>
      </c>
    </row>
    <row r="380" spans="1:20" ht="15" thickBot="1">
      <c r="A380" s="60" t="s">
        <v>211</v>
      </c>
      <c r="B380" s="3" t="s">
        <v>212</v>
      </c>
      <c r="C380" s="61">
        <f t="shared" si="15"/>
        <v>0</v>
      </c>
      <c r="D380" s="62">
        <v>0</v>
      </c>
      <c r="E380" s="63">
        <v>0</v>
      </c>
      <c r="F380" s="64">
        <v>0</v>
      </c>
      <c r="G380" s="65">
        <v>0</v>
      </c>
      <c r="H380" s="66">
        <v>0</v>
      </c>
      <c r="I380" s="67">
        <v>0</v>
      </c>
      <c r="J380" s="68">
        <v>0</v>
      </c>
      <c r="K380" s="83">
        <v>0</v>
      </c>
      <c r="L380" s="70">
        <v>0</v>
      </c>
      <c r="M380" s="71">
        <v>0</v>
      </c>
      <c r="N380" s="72">
        <v>0</v>
      </c>
      <c r="O380" s="73">
        <v>0</v>
      </c>
      <c r="P380" s="4">
        <v>0</v>
      </c>
      <c r="Q380" s="74">
        <v>0</v>
      </c>
      <c r="R380" s="80">
        <v>2</v>
      </c>
      <c r="S380" s="80">
        <f t="shared" si="16"/>
        <v>0</v>
      </c>
      <c r="T380" s="33">
        <f t="shared" si="17"/>
        <v>0</v>
      </c>
    </row>
    <row r="381" spans="1:20" ht="15" thickBot="1">
      <c r="A381" s="60" t="s">
        <v>213</v>
      </c>
      <c r="B381" s="3" t="s">
        <v>214</v>
      </c>
      <c r="C381" s="61">
        <f t="shared" si="15"/>
        <v>0</v>
      </c>
      <c r="D381" s="62">
        <v>0</v>
      </c>
      <c r="E381" s="63">
        <v>0</v>
      </c>
      <c r="F381" s="64">
        <v>0</v>
      </c>
      <c r="G381" s="65">
        <v>0</v>
      </c>
      <c r="H381" s="66">
        <v>0</v>
      </c>
      <c r="I381" s="67">
        <v>0</v>
      </c>
      <c r="J381" s="68">
        <v>0</v>
      </c>
      <c r="K381" s="83">
        <v>0</v>
      </c>
      <c r="L381" s="70">
        <v>0</v>
      </c>
      <c r="M381" s="71">
        <v>0</v>
      </c>
      <c r="N381" s="72">
        <v>0</v>
      </c>
      <c r="O381" s="73">
        <v>0</v>
      </c>
      <c r="P381" s="4">
        <v>0</v>
      </c>
      <c r="Q381" s="74">
        <v>0</v>
      </c>
      <c r="R381" s="80">
        <v>2</v>
      </c>
      <c r="S381" s="80">
        <f t="shared" si="16"/>
        <v>0</v>
      </c>
      <c r="T381" s="33">
        <f t="shared" si="17"/>
        <v>0</v>
      </c>
    </row>
    <row r="382" spans="1:20" ht="15" thickBot="1">
      <c r="A382" s="60" t="s">
        <v>215</v>
      </c>
      <c r="B382" s="3" t="s">
        <v>216</v>
      </c>
      <c r="C382" s="61">
        <f t="shared" si="15"/>
        <v>0</v>
      </c>
      <c r="D382" s="62">
        <v>0</v>
      </c>
      <c r="E382" s="63">
        <v>0</v>
      </c>
      <c r="F382" s="64">
        <v>0</v>
      </c>
      <c r="G382" s="65">
        <v>0</v>
      </c>
      <c r="H382" s="66">
        <v>0</v>
      </c>
      <c r="I382" s="67">
        <v>0</v>
      </c>
      <c r="J382" s="68">
        <v>0</v>
      </c>
      <c r="K382" s="69">
        <v>0</v>
      </c>
      <c r="L382" s="70">
        <v>0</v>
      </c>
      <c r="M382" s="71">
        <v>0</v>
      </c>
      <c r="N382" s="72">
        <v>0</v>
      </c>
      <c r="O382" s="73">
        <v>0</v>
      </c>
      <c r="P382" s="4">
        <v>0</v>
      </c>
      <c r="Q382" s="74">
        <v>0</v>
      </c>
      <c r="R382" s="80">
        <v>2</v>
      </c>
      <c r="S382" s="80">
        <f t="shared" si="16"/>
        <v>0</v>
      </c>
      <c r="T382" s="33">
        <f t="shared" si="17"/>
        <v>0</v>
      </c>
    </row>
    <row r="383" spans="1:20" ht="15" thickBot="1">
      <c r="A383" s="60" t="s">
        <v>217</v>
      </c>
      <c r="B383" s="3" t="s">
        <v>218</v>
      </c>
      <c r="C383" s="61">
        <f t="shared" si="15"/>
        <v>0</v>
      </c>
      <c r="D383" s="62">
        <v>0</v>
      </c>
      <c r="E383" s="63">
        <v>0</v>
      </c>
      <c r="F383" s="64">
        <v>0</v>
      </c>
      <c r="G383" s="65">
        <v>0</v>
      </c>
      <c r="H383" s="66">
        <v>0</v>
      </c>
      <c r="I383" s="67">
        <v>0</v>
      </c>
      <c r="J383" s="68">
        <v>0</v>
      </c>
      <c r="K383" s="83">
        <v>0</v>
      </c>
      <c r="L383" s="70">
        <v>0</v>
      </c>
      <c r="M383" s="71">
        <v>0</v>
      </c>
      <c r="N383" s="72">
        <v>0</v>
      </c>
      <c r="O383" s="73">
        <v>0</v>
      </c>
      <c r="P383" s="4">
        <v>0</v>
      </c>
      <c r="Q383" s="74">
        <v>0</v>
      </c>
      <c r="R383" s="80">
        <v>2</v>
      </c>
      <c r="S383" s="80">
        <f t="shared" si="16"/>
        <v>0</v>
      </c>
      <c r="T383" s="33">
        <f t="shared" si="17"/>
        <v>0</v>
      </c>
    </row>
    <row r="384" spans="1:20" ht="15" thickBot="1">
      <c r="A384" s="60" t="s">
        <v>219</v>
      </c>
      <c r="B384" s="3" t="s">
        <v>220</v>
      </c>
      <c r="C384" s="61">
        <f t="shared" si="15"/>
        <v>0</v>
      </c>
      <c r="D384" s="62">
        <v>0</v>
      </c>
      <c r="E384" s="63">
        <v>0</v>
      </c>
      <c r="F384" s="64">
        <v>0</v>
      </c>
      <c r="G384" s="65">
        <v>0</v>
      </c>
      <c r="H384" s="66">
        <v>0</v>
      </c>
      <c r="I384" s="67">
        <v>0</v>
      </c>
      <c r="J384" s="68">
        <v>0</v>
      </c>
      <c r="K384" s="69">
        <v>0</v>
      </c>
      <c r="L384" s="70">
        <v>0</v>
      </c>
      <c r="M384" s="71">
        <v>0</v>
      </c>
      <c r="N384" s="72">
        <v>0</v>
      </c>
      <c r="O384" s="73">
        <v>0</v>
      </c>
      <c r="P384" s="4">
        <v>0</v>
      </c>
      <c r="Q384" s="74">
        <v>0</v>
      </c>
      <c r="R384" s="80">
        <v>2</v>
      </c>
      <c r="S384" s="80">
        <f t="shared" si="16"/>
        <v>0</v>
      </c>
      <c r="T384" s="33">
        <f t="shared" si="17"/>
        <v>0</v>
      </c>
    </row>
    <row r="385" spans="1:20" ht="15" thickBot="1">
      <c r="A385" s="60" t="s">
        <v>221</v>
      </c>
      <c r="B385" s="3" t="s">
        <v>222</v>
      </c>
      <c r="C385" s="61">
        <f t="shared" si="15"/>
        <v>0</v>
      </c>
      <c r="D385" s="62">
        <v>0</v>
      </c>
      <c r="E385" s="63">
        <v>0</v>
      </c>
      <c r="F385" s="64">
        <v>0</v>
      </c>
      <c r="G385" s="65">
        <v>0</v>
      </c>
      <c r="H385" s="66">
        <v>0</v>
      </c>
      <c r="I385" s="67">
        <v>0</v>
      </c>
      <c r="J385" s="68">
        <v>0</v>
      </c>
      <c r="K385" s="83">
        <v>0</v>
      </c>
      <c r="L385" s="70">
        <v>0</v>
      </c>
      <c r="M385" s="71">
        <v>0</v>
      </c>
      <c r="N385" s="72">
        <v>0</v>
      </c>
      <c r="O385" s="73">
        <v>0</v>
      </c>
      <c r="P385" s="4">
        <v>0</v>
      </c>
      <c r="Q385" s="74">
        <v>0</v>
      </c>
      <c r="R385" s="80">
        <v>2</v>
      </c>
      <c r="S385" s="80">
        <f t="shared" si="16"/>
        <v>0</v>
      </c>
      <c r="T385" s="33">
        <f t="shared" si="17"/>
        <v>0</v>
      </c>
    </row>
    <row r="386" spans="1:20" ht="15" thickBot="1">
      <c r="A386" s="60" t="s">
        <v>223</v>
      </c>
      <c r="B386" s="3" t="s">
        <v>224</v>
      </c>
      <c r="C386" s="61">
        <f t="shared" si="15"/>
        <v>0</v>
      </c>
      <c r="D386" s="62">
        <v>0</v>
      </c>
      <c r="E386" s="63">
        <v>0</v>
      </c>
      <c r="F386" s="64">
        <v>0</v>
      </c>
      <c r="G386" s="65">
        <v>0</v>
      </c>
      <c r="H386" s="66">
        <v>0</v>
      </c>
      <c r="I386" s="67">
        <v>0</v>
      </c>
      <c r="J386" s="68">
        <v>0</v>
      </c>
      <c r="K386" s="83">
        <v>0</v>
      </c>
      <c r="L386" s="70">
        <v>0</v>
      </c>
      <c r="M386" s="71">
        <v>0</v>
      </c>
      <c r="N386" s="72">
        <v>0</v>
      </c>
      <c r="O386" s="73">
        <v>0</v>
      </c>
      <c r="P386" s="4">
        <v>0</v>
      </c>
      <c r="Q386" s="74">
        <v>0</v>
      </c>
      <c r="R386" s="80">
        <v>2</v>
      </c>
      <c r="S386" s="80">
        <f t="shared" si="16"/>
        <v>0</v>
      </c>
      <c r="T386" s="33">
        <f t="shared" si="17"/>
        <v>0</v>
      </c>
    </row>
    <row r="387" spans="1:20" ht="15" thickBot="1">
      <c r="A387" s="60" t="s">
        <v>225</v>
      </c>
      <c r="B387" s="3" t="s">
        <v>226</v>
      </c>
      <c r="C387" s="61">
        <f t="shared" si="15"/>
        <v>0</v>
      </c>
      <c r="D387" s="62">
        <v>0</v>
      </c>
      <c r="E387" s="63">
        <v>0</v>
      </c>
      <c r="F387" s="64">
        <v>0</v>
      </c>
      <c r="G387" s="65">
        <v>0</v>
      </c>
      <c r="H387" s="66">
        <v>0</v>
      </c>
      <c r="I387" s="67">
        <v>0</v>
      </c>
      <c r="J387" s="68">
        <v>0</v>
      </c>
      <c r="K387" s="69">
        <v>0</v>
      </c>
      <c r="L387" s="70">
        <v>0</v>
      </c>
      <c r="M387" s="71">
        <v>0</v>
      </c>
      <c r="N387" s="72">
        <v>0</v>
      </c>
      <c r="O387" s="73">
        <v>0</v>
      </c>
      <c r="P387" s="4">
        <v>0</v>
      </c>
      <c r="Q387" s="74">
        <v>0</v>
      </c>
      <c r="R387" s="80">
        <v>2</v>
      </c>
      <c r="S387" s="80">
        <f t="shared" si="16"/>
        <v>0</v>
      </c>
      <c r="T387" s="33">
        <f t="shared" si="17"/>
        <v>0</v>
      </c>
    </row>
    <row r="388" spans="1:20" ht="15" thickBot="1">
      <c r="A388" s="60" t="s">
        <v>227</v>
      </c>
      <c r="B388" s="3" t="s">
        <v>228</v>
      </c>
      <c r="C388" s="61">
        <f aca="true" t="shared" si="18" ref="C388:C451">(1*D388)+(2*E388)+(5*F388)+(10*G388)+(20*H388)+(10*I388)+(20*J388)+(30*K388)+(12*L388)+(15*M388)+(35*N388)+(40*O388)+(10*P388)+S388</f>
        <v>0</v>
      </c>
      <c r="D388" s="62">
        <v>0</v>
      </c>
      <c r="E388" s="63">
        <v>0</v>
      </c>
      <c r="F388" s="64">
        <v>0</v>
      </c>
      <c r="G388" s="65">
        <v>0</v>
      </c>
      <c r="H388" s="66">
        <v>0</v>
      </c>
      <c r="I388" s="67">
        <v>0</v>
      </c>
      <c r="J388" s="68">
        <v>0</v>
      </c>
      <c r="K388" s="69">
        <v>0</v>
      </c>
      <c r="L388" s="70">
        <v>0</v>
      </c>
      <c r="M388" s="71">
        <v>0</v>
      </c>
      <c r="N388" s="72">
        <v>0</v>
      </c>
      <c r="O388" s="73">
        <v>0</v>
      </c>
      <c r="P388" s="4">
        <v>0</v>
      </c>
      <c r="Q388" s="74">
        <v>0</v>
      </c>
      <c r="R388" s="80">
        <v>2</v>
      </c>
      <c r="S388" s="80">
        <f aca="true" t="shared" si="19" ref="S388:S451">Q388*R388</f>
        <v>0</v>
      </c>
      <c r="T388" s="33">
        <f aca="true" t="shared" si="20" ref="T388:T451">SUM(D388:P388)</f>
        <v>0</v>
      </c>
    </row>
    <row r="389" spans="1:20" ht="15" thickBot="1">
      <c r="A389" s="60" t="s">
        <v>655</v>
      </c>
      <c r="B389" s="3" t="s">
        <v>229</v>
      </c>
      <c r="C389" s="61">
        <f t="shared" si="18"/>
        <v>0</v>
      </c>
      <c r="D389" s="62">
        <v>0</v>
      </c>
      <c r="E389" s="63">
        <v>0</v>
      </c>
      <c r="F389" s="64">
        <v>0</v>
      </c>
      <c r="G389" s="65">
        <v>0</v>
      </c>
      <c r="H389" s="66">
        <v>0</v>
      </c>
      <c r="I389" s="67">
        <v>0</v>
      </c>
      <c r="J389" s="68">
        <v>0</v>
      </c>
      <c r="K389" s="69">
        <v>0</v>
      </c>
      <c r="L389" s="70">
        <v>0</v>
      </c>
      <c r="M389" s="71">
        <v>0</v>
      </c>
      <c r="N389" s="72">
        <v>0</v>
      </c>
      <c r="O389" s="73">
        <v>0</v>
      </c>
      <c r="P389" s="4">
        <v>0</v>
      </c>
      <c r="Q389" s="74">
        <v>0</v>
      </c>
      <c r="R389" s="80">
        <v>2</v>
      </c>
      <c r="S389" s="80">
        <f t="shared" si="19"/>
        <v>0</v>
      </c>
      <c r="T389" s="33">
        <f t="shared" si="20"/>
        <v>0</v>
      </c>
    </row>
    <row r="390" spans="1:20" ht="15" thickBot="1">
      <c r="A390" s="60" t="s">
        <v>642</v>
      </c>
      <c r="B390" s="3" t="s">
        <v>230</v>
      </c>
      <c r="C390" s="61">
        <f t="shared" si="18"/>
        <v>0</v>
      </c>
      <c r="D390" s="62">
        <v>0</v>
      </c>
      <c r="E390" s="63">
        <v>0</v>
      </c>
      <c r="F390" s="64">
        <v>0</v>
      </c>
      <c r="G390" s="65">
        <v>0</v>
      </c>
      <c r="H390" s="66">
        <v>0</v>
      </c>
      <c r="I390" s="67">
        <v>0</v>
      </c>
      <c r="J390" s="68">
        <v>0</v>
      </c>
      <c r="K390" s="69">
        <v>0</v>
      </c>
      <c r="L390" s="70">
        <v>0</v>
      </c>
      <c r="M390" s="71">
        <v>0</v>
      </c>
      <c r="N390" s="72">
        <v>0</v>
      </c>
      <c r="O390" s="73">
        <v>0</v>
      </c>
      <c r="P390" s="4">
        <v>0</v>
      </c>
      <c r="Q390" s="74">
        <v>0</v>
      </c>
      <c r="R390" s="80">
        <v>2</v>
      </c>
      <c r="S390" s="80">
        <f t="shared" si="19"/>
        <v>0</v>
      </c>
      <c r="T390" s="33">
        <f t="shared" si="20"/>
        <v>0</v>
      </c>
    </row>
    <row r="391" spans="1:20" ht="15" thickBot="1">
      <c r="A391" s="60" t="s">
        <v>231</v>
      </c>
      <c r="B391" s="3" t="s">
        <v>232</v>
      </c>
      <c r="C391" s="61">
        <f t="shared" si="18"/>
        <v>0</v>
      </c>
      <c r="D391" s="62">
        <v>0</v>
      </c>
      <c r="E391" s="63">
        <v>0</v>
      </c>
      <c r="F391" s="64">
        <v>0</v>
      </c>
      <c r="G391" s="65">
        <v>0</v>
      </c>
      <c r="H391" s="66">
        <v>0</v>
      </c>
      <c r="I391" s="67">
        <v>0</v>
      </c>
      <c r="J391" s="68">
        <v>0</v>
      </c>
      <c r="K391" s="83">
        <v>0</v>
      </c>
      <c r="L391" s="70">
        <v>0</v>
      </c>
      <c r="M391" s="71">
        <v>0</v>
      </c>
      <c r="N391" s="72">
        <v>0</v>
      </c>
      <c r="O391" s="73">
        <v>0</v>
      </c>
      <c r="P391" s="4">
        <v>0</v>
      </c>
      <c r="Q391" s="74">
        <v>0</v>
      </c>
      <c r="R391" s="80">
        <v>2</v>
      </c>
      <c r="S391" s="80">
        <f t="shared" si="19"/>
        <v>0</v>
      </c>
      <c r="T391" s="33">
        <f t="shared" si="20"/>
        <v>0</v>
      </c>
    </row>
    <row r="392" spans="1:20" ht="15" thickBot="1">
      <c r="A392" s="60" t="s">
        <v>233</v>
      </c>
      <c r="B392" s="3" t="s">
        <v>234</v>
      </c>
      <c r="C392" s="61">
        <f t="shared" si="18"/>
        <v>0</v>
      </c>
      <c r="D392" s="62">
        <v>0</v>
      </c>
      <c r="E392" s="63">
        <v>0</v>
      </c>
      <c r="F392" s="64">
        <v>0</v>
      </c>
      <c r="G392" s="65">
        <v>0</v>
      </c>
      <c r="H392" s="66">
        <v>0</v>
      </c>
      <c r="I392" s="67">
        <v>0</v>
      </c>
      <c r="J392" s="68">
        <v>0</v>
      </c>
      <c r="K392" s="69">
        <v>0</v>
      </c>
      <c r="L392" s="70">
        <v>0</v>
      </c>
      <c r="M392" s="71">
        <v>0</v>
      </c>
      <c r="N392" s="72">
        <v>0</v>
      </c>
      <c r="O392" s="73">
        <v>0</v>
      </c>
      <c r="P392" s="4">
        <v>0</v>
      </c>
      <c r="Q392" s="74">
        <v>0</v>
      </c>
      <c r="R392" s="80">
        <v>2</v>
      </c>
      <c r="S392" s="80">
        <f t="shared" si="19"/>
        <v>0</v>
      </c>
      <c r="T392" s="77">
        <f t="shared" si="20"/>
        <v>0</v>
      </c>
    </row>
    <row r="393" spans="1:20" ht="15" thickBot="1">
      <c r="A393" s="60" t="s">
        <v>559</v>
      </c>
      <c r="B393" s="3" t="s">
        <v>235</v>
      </c>
      <c r="C393" s="61">
        <f t="shared" si="18"/>
        <v>0</v>
      </c>
      <c r="D393" s="62">
        <v>0</v>
      </c>
      <c r="E393" s="63">
        <v>0</v>
      </c>
      <c r="F393" s="64">
        <v>0</v>
      </c>
      <c r="G393" s="65">
        <v>0</v>
      </c>
      <c r="H393" s="66">
        <v>0</v>
      </c>
      <c r="I393" s="67">
        <v>0</v>
      </c>
      <c r="J393" s="68">
        <v>0</v>
      </c>
      <c r="K393" s="69">
        <v>0</v>
      </c>
      <c r="L393" s="70">
        <v>0</v>
      </c>
      <c r="M393" s="71">
        <v>0</v>
      </c>
      <c r="N393" s="72">
        <v>0</v>
      </c>
      <c r="O393" s="73">
        <v>0</v>
      </c>
      <c r="P393" s="4">
        <v>0</v>
      </c>
      <c r="Q393" s="74">
        <v>0</v>
      </c>
      <c r="R393" s="75">
        <v>2</v>
      </c>
      <c r="S393" s="75">
        <f t="shared" si="19"/>
        <v>0</v>
      </c>
      <c r="T393" s="33">
        <f t="shared" si="20"/>
        <v>0</v>
      </c>
    </row>
    <row r="394" spans="1:20" ht="15" thickBot="1">
      <c r="A394" s="60" t="s">
        <v>655</v>
      </c>
      <c r="B394" s="3" t="s">
        <v>490</v>
      </c>
      <c r="C394" s="61">
        <f t="shared" si="18"/>
        <v>0</v>
      </c>
      <c r="D394" s="62">
        <v>0</v>
      </c>
      <c r="E394" s="63">
        <v>0</v>
      </c>
      <c r="F394" s="64">
        <v>0</v>
      </c>
      <c r="G394" s="65">
        <v>0</v>
      </c>
      <c r="H394" s="66">
        <v>0</v>
      </c>
      <c r="I394" s="67">
        <v>0</v>
      </c>
      <c r="J394" s="68">
        <v>0</v>
      </c>
      <c r="K394" s="69">
        <v>0</v>
      </c>
      <c r="L394" s="70">
        <v>0</v>
      </c>
      <c r="M394" s="71">
        <v>0</v>
      </c>
      <c r="N394" s="72">
        <v>0</v>
      </c>
      <c r="O394" s="73">
        <v>0</v>
      </c>
      <c r="P394" s="4">
        <v>0</v>
      </c>
      <c r="Q394" s="74">
        <v>0</v>
      </c>
      <c r="R394" s="80">
        <v>2</v>
      </c>
      <c r="S394" s="80">
        <f t="shared" si="19"/>
        <v>0</v>
      </c>
      <c r="T394" s="33">
        <f t="shared" si="20"/>
        <v>0</v>
      </c>
    </row>
    <row r="395" spans="1:20" ht="15" thickBot="1">
      <c r="A395" s="60" t="s">
        <v>632</v>
      </c>
      <c r="B395" s="3" t="s">
        <v>236</v>
      </c>
      <c r="C395" s="61">
        <f t="shared" si="18"/>
        <v>0</v>
      </c>
      <c r="D395" s="62">
        <v>0</v>
      </c>
      <c r="E395" s="63">
        <v>0</v>
      </c>
      <c r="F395" s="64">
        <v>0</v>
      </c>
      <c r="G395" s="65">
        <v>0</v>
      </c>
      <c r="H395" s="66">
        <v>0</v>
      </c>
      <c r="I395" s="67">
        <v>0</v>
      </c>
      <c r="J395" s="68">
        <v>0</v>
      </c>
      <c r="K395" s="69">
        <v>0</v>
      </c>
      <c r="L395" s="70">
        <v>0</v>
      </c>
      <c r="M395" s="71">
        <v>0</v>
      </c>
      <c r="N395" s="72">
        <v>0</v>
      </c>
      <c r="O395" s="73">
        <v>0</v>
      </c>
      <c r="P395" s="4">
        <v>0</v>
      </c>
      <c r="Q395" s="74">
        <v>0</v>
      </c>
      <c r="R395" s="80">
        <v>2</v>
      </c>
      <c r="S395" s="80">
        <f t="shared" si="19"/>
        <v>0</v>
      </c>
      <c r="T395" s="33">
        <f t="shared" si="20"/>
        <v>0</v>
      </c>
    </row>
    <row r="396" spans="1:20" ht="15" thickBot="1">
      <c r="A396" s="60" t="s">
        <v>642</v>
      </c>
      <c r="B396" s="3" t="s">
        <v>237</v>
      </c>
      <c r="C396" s="61">
        <f t="shared" si="18"/>
        <v>0</v>
      </c>
      <c r="D396" s="62">
        <v>0</v>
      </c>
      <c r="E396" s="63">
        <v>0</v>
      </c>
      <c r="F396" s="64">
        <v>0</v>
      </c>
      <c r="G396" s="65">
        <v>0</v>
      </c>
      <c r="H396" s="66">
        <v>0</v>
      </c>
      <c r="I396" s="67">
        <v>0</v>
      </c>
      <c r="J396" s="68">
        <v>0</v>
      </c>
      <c r="K396" s="69">
        <v>0</v>
      </c>
      <c r="L396" s="70">
        <v>0</v>
      </c>
      <c r="M396" s="71">
        <v>0</v>
      </c>
      <c r="N396" s="72">
        <v>0</v>
      </c>
      <c r="O396" s="73">
        <v>0</v>
      </c>
      <c r="P396" s="4">
        <v>0</v>
      </c>
      <c r="Q396" s="74">
        <v>0</v>
      </c>
      <c r="R396" s="80">
        <v>2</v>
      </c>
      <c r="S396" s="80">
        <f t="shared" si="19"/>
        <v>0</v>
      </c>
      <c r="T396" s="33">
        <f t="shared" si="20"/>
        <v>0</v>
      </c>
    </row>
    <row r="397" spans="1:20" ht="15" thickBot="1">
      <c r="A397" s="60" t="s">
        <v>642</v>
      </c>
      <c r="B397" s="3" t="s">
        <v>238</v>
      </c>
      <c r="C397" s="61">
        <f t="shared" si="18"/>
        <v>0</v>
      </c>
      <c r="D397" s="62">
        <v>0</v>
      </c>
      <c r="E397" s="63">
        <v>0</v>
      </c>
      <c r="F397" s="64">
        <v>0</v>
      </c>
      <c r="G397" s="65">
        <v>0</v>
      </c>
      <c r="H397" s="66">
        <v>0</v>
      </c>
      <c r="I397" s="67">
        <v>0</v>
      </c>
      <c r="J397" s="68">
        <v>0</v>
      </c>
      <c r="K397" s="69">
        <v>0</v>
      </c>
      <c r="L397" s="70">
        <v>0</v>
      </c>
      <c r="M397" s="71">
        <v>0</v>
      </c>
      <c r="N397" s="72">
        <v>0</v>
      </c>
      <c r="O397" s="73">
        <v>0</v>
      </c>
      <c r="P397" s="4">
        <v>0</v>
      </c>
      <c r="Q397" s="74">
        <v>0</v>
      </c>
      <c r="R397" s="80">
        <v>2</v>
      </c>
      <c r="S397" s="80">
        <f t="shared" si="19"/>
        <v>0</v>
      </c>
      <c r="T397" s="33">
        <f t="shared" si="20"/>
        <v>0</v>
      </c>
    </row>
    <row r="398" spans="1:20" ht="15" thickBot="1">
      <c r="A398" s="60" t="s">
        <v>239</v>
      </c>
      <c r="B398" s="3" t="s">
        <v>240</v>
      </c>
      <c r="C398" s="61">
        <f t="shared" si="18"/>
        <v>0</v>
      </c>
      <c r="D398" s="62">
        <v>0</v>
      </c>
      <c r="E398" s="63">
        <v>0</v>
      </c>
      <c r="F398" s="64">
        <v>0</v>
      </c>
      <c r="G398" s="65">
        <v>0</v>
      </c>
      <c r="H398" s="66">
        <v>0</v>
      </c>
      <c r="I398" s="67">
        <v>0</v>
      </c>
      <c r="J398" s="68">
        <v>0</v>
      </c>
      <c r="K398" s="69">
        <v>0</v>
      </c>
      <c r="L398" s="70">
        <v>0</v>
      </c>
      <c r="M398" s="71">
        <v>0</v>
      </c>
      <c r="N398" s="72">
        <v>0</v>
      </c>
      <c r="O398" s="73">
        <v>0</v>
      </c>
      <c r="P398" s="4">
        <v>0</v>
      </c>
      <c r="Q398" s="74">
        <v>0</v>
      </c>
      <c r="R398" s="80">
        <v>2</v>
      </c>
      <c r="S398" s="80">
        <f t="shared" si="19"/>
        <v>0</v>
      </c>
      <c r="T398" s="33">
        <f t="shared" si="20"/>
        <v>0</v>
      </c>
    </row>
    <row r="399" spans="1:20" ht="15" thickBot="1">
      <c r="A399" s="60" t="s">
        <v>241</v>
      </c>
      <c r="B399" s="3" t="s">
        <v>242</v>
      </c>
      <c r="C399" s="61">
        <f t="shared" si="18"/>
        <v>0</v>
      </c>
      <c r="D399" s="62">
        <v>0</v>
      </c>
      <c r="E399" s="63">
        <v>0</v>
      </c>
      <c r="F399" s="64">
        <v>0</v>
      </c>
      <c r="G399" s="65">
        <v>0</v>
      </c>
      <c r="H399" s="66">
        <v>0</v>
      </c>
      <c r="I399" s="67">
        <v>0</v>
      </c>
      <c r="J399" s="68">
        <v>0</v>
      </c>
      <c r="K399" s="69">
        <v>0</v>
      </c>
      <c r="L399" s="70">
        <v>0</v>
      </c>
      <c r="M399" s="71">
        <v>0</v>
      </c>
      <c r="N399" s="72">
        <v>0</v>
      </c>
      <c r="O399" s="73">
        <v>0</v>
      </c>
      <c r="P399" s="4">
        <v>0</v>
      </c>
      <c r="Q399" s="74">
        <v>0</v>
      </c>
      <c r="R399" s="80">
        <v>2</v>
      </c>
      <c r="S399" s="80">
        <f t="shared" si="19"/>
        <v>0</v>
      </c>
      <c r="T399" s="33">
        <f t="shared" si="20"/>
        <v>0</v>
      </c>
    </row>
    <row r="400" spans="1:20" ht="15" thickBot="1">
      <c r="A400" s="60" t="s">
        <v>636</v>
      </c>
      <c r="B400" s="3" t="s">
        <v>243</v>
      </c>
      <c r="C400" s="61">
        <f t="shared" si="18"/>
        <v>0</v>
      </c>
      <c r="D400" s="62">
        <v>0</v>
      </c>
      <c r="E400" s="63">
        <v>0</v>
      </c>
      <c r="F400" s="64">
        <v>0</v>
      </c>
      <c r="G400" s="65">
        <v>0</v>
      </c>
      <c r="H400" s="66">
        <v>0</v>
      </c>
      <c r="I400" s="67">
        <v>0</v>
      </c>
      <c r="J400" s="68">
        <v>0</v>
      </c>
      <c r="K400" s="69">
        <v>0</v>
      </c>
      <c r="L400" s="70">
        <v>0</v>
      </c>
      <c r="M400" s="71">
        <v>0</v>
      </c>
      <c r="N400" s="72">
        <v>0</v>
      </c>
      <c r="O400" s="73">
        <v>0</v>
      </c>
      <c r="P400" s="4">
        <v>0</v>
      </c>
      <c r="Q400" s="74">
        <v>0</v>
      </c>
      <c r="R400" s="80">
        <v>2</v>
      </c>
      <c r="S400" s="80">
        <f t="shared" si="19"/>
        <v>0</v>
      </c>
      <c r="T400" s="33">
        <f t="shared" si="20"/>
        <v>0</v>
      </c>
    </row>
    <row r="401" spans="1:20" ht="15" thickBot="1">
      <c r="A401" s="60" t="s">
        <v>244</v>
      </c>
      <c r="B401" s="3" t="s">
        <v>245</v>
      </c>
      <c r="C401" s="61">
        <f t="shared" si="18"/>
        <v>0</v>
      </c>
      <c r="D401" s="62">
        <v>0</v>
      </c>
      <c r="E401" s="63">
        <v>0</v>
      </c>
      <c r="F401" s="64">
        <v>0</v>
      </c>
      <c r="G401" s="65">
        <v>0</v>
      </c>
      <c r="H401" s="66">
        <v>0</v>
      </c>
      <c r="I401" s="67">
        <v>0</v>
      </c>
      <c r="J401" s="68">
        <v>0</v>
      </c>
      <c r="K401" s="69">
        <v>0</v>
      </c>
      <c r="L401" s="70">
        <v>0</v>
      </c>
      <c r="M401" s="71">
        <v>0</v>
      </c>
      <c r="N401" s="72">
        <v>0</v>
      </c>
      <c r="O401" s="73">
        <v>0</v>
      </c>
      <c r="P401" s="4">
        <v>0</v>
      </c>
      <c r="Q401" s="74">
        <v>0</v>
      </c>
      <c r="R401" s="80">
        <v>2</v>
      </c>
      <c r="S401" s="80">
        <f t="shared" si="19"/>
        <v>0</v>
      </c>
      <c r="T401" s="33">
        <f t="shared" si="20"/>
        <v>0</v>
      </c>
    </row>
    <row r="402" spans="1:20" ht="15" thickBot="1">
      <c r="A402" s="60" t="s">
        <v>246</v>
      </c>
      <c r="B402" s="3" t="s">
        <v>247</v>
      </c>
      <c r="C402" s="61">
        <f t="shared" si="18"/>
        <v>0</v>
      </c>
      <c r="D402" s="62">
        <v>0</v>
      </c>
      <c r="E402" s="63">
        <v>0</v>
      </c>
      <c r="F402" s="64">
        <v>0</v>
      </c>
      <c r="G402" s="65">
        <v>0</v>
      </c>
      <c r="H402" s="66">
        <v>0</v>
      </c>
      <c r="I402" s="67">
        <v>0</v>
      </c>
      <c r="J402" s="68">
        <v>0</v>
      </c>
      <c r="K402" s="69">
        <v>0</v>
      </c>
      <c r="L402" s="70">
        <v>0</v>
      </c>
      <c r="M402" s="71">
        <v>0</v>
      </c>
      <c r="N402" s="72">
        <v>0</v>
      </c>
      <c r="O402" s="73">
        <v>0</v>
      </c>
      <c r="P402" s="4">
        <v>0</v>
      </c>
      <c r="Q402" s="74">
        <v>0</v>
      </c>
      <c r="R402" s="80">
        <v>2</v>
      </c>
      <c r="S402" s="80">
        <f t="shared" si="19"/>
        <v>0</v>
      </c>
      <c r="T402" s="33">
        <f t="shared" si="20"/>
        <v>0</v>
      </c>
    </row>
    <row r="403" spans="1:20" ht="15" thickBot="1">
      <c r="A403" s="60" t="s">
        <v>248</v>
      </c>
      <c r="B403" s="3" t="s">
        <v>249</v>
      </c>
      <c r="C403" s="61">
        <f t="shared" si="18"/>
        <v>0</v>
      </c>
      <c r="D403" s="62">
        <v>0</v>
      </c>
      <c r="E403" s="63">
        <v>0</v>
      </c>
      <c r="F403" s="64">
        <v>0</v>
      </c>
      <c r="G403" s="65">
        <v>0</v>
      </c>
      <c r="H403" s="66">
        <v>0</v>
      </c>
      <c r="I403" s="67">
        <v>0</v>
      </c>
      <c r="J403" s="68">
        <v>0</v>
      </c>
      <c r="K403" s="83">
        <v>0</v>
      </c>
      <c r="L403" s="70">
        <v>0</v>
      </c>
      <c r="M403" s="71">
        <v>0</v>
      </c>
      <c r="N403" s="72">
        <v>0</v>
      </c>
      <c r="O403" s="73">
        <v>0</v>
      </c>
      <c r="P403" s="4">
        <v>0</v>
      </c>
      <c r="Q403" s="74">
        <v>0</v>
      </c>
      <c r="R403" s="80">
        <v>2</v>
      </c>
      <c r="S403" s="80">
        <f t="shared" si="19"/>
        <v>0</v>
      </c>
      <c r="T403" s="33">
        <f t="shared" si="20"/>
        <v>0</v>
      </c>
    </row>
    <row r="404" spans="1:20" ht="15" thickBot="1">
      <c r="A404" s="60" t="s">
        <v>655</v>
      </c>
      <c r="B404" s="3" t="s">
        <v>250</v>
      </c>
      <c r="C404" s="61">
        <f t="shared" si="18"/>
        <v>0</v>
      </c>
      <c r="D404" s="62">
        <v>0</v>
      </c>
      <c r="E404" s="63">
        <v>0</v>
      </c>
      <c r="F404" s="64">
        <v>0</v>
      </c>
      <c r="G404" s="65">
        <v>0</v>
      </c>
      <c r="H404" s="66">
        <v>0</v>
      </c>
      <c r="I404" s="67">
        <v>0</v>
      </c>
      <c r="J404" s="68">
        <v>0</v>
      </c>
      <c r="K404" s="69">
        <v>0</v>
      </c>
      <c r="L404" s="70">
        <v>0</v>
      </c>
      <c r="M404" s="71">
        <v>0</v>
      </c>
      <c r="N404" s="72">
        <v>0</v>
      </c>
      <c r="O404" s="73">
        <v>0</v>
      </c>
      <c r="P404" s="4">
        <v>0</v>
      </c>
      <c r="Q404" s="74">
        <v>0</v>
      </c>
      <c r="R404" s="80">
        <v>2</v>
      </c>
      <c r="S404" s="80">
        <f t="shared" si="19"/>
        <v>0</v>
      </c>
      <c r="T404" s="33">
        <f t="shared" si="20"/>
        <v>0</v>
      </c>
    </row>
    <row r="405" spans="1:20" ht="15" thickBot="1">
      <c r="A405" s="60" t="s">
        <v>251</v>
      </c>
      <c r="B405" s="3" t="s">
        <v>252</v>
      </c>
      <c r="C405" s="61">
        <f t="shared" si="18"/>
        <v>0</v>
      </c>
      <c r="D405" s="62">
        <v>0</v>
      </c>
      <c r="E405" s="63">
        <v>0</v>
      </c>
      <c r="F405" s="64">
        <v>0</v>
      </c>
      <c r="G405" s="65">
        <v>0</v>
      </c>
      <c r="H405" s="66">
        <v>0</v>
      </c>
      <c r="I405" s="67">
        <v>0</v>
      </c>
      <c r="J405" s="68">
        <v>0</v>
      </c>
      <c r="K405" s="69">
        <v>0</v>
      </c>
      <c r="L405" s="70">
        <v>0</v>
      </c>
      <c r="M405" s="71">
        <v>0</v>
      </c>
      <c r="N405" s="72">
        <v>0</v>
      </c>
      <c r="O405" s="73">
        <v>0</v>
      </c>
      <c r="P405" s="4">
        <v>0</v>
      </c>
      <c r="Q405" s="74">
        <v>0</v>
      </c>
      <c r="R405" s="80">
        <v>2</v>
      </c>
      <c r="S405" s="80">
        <f t="shared" si="19"/>
        <v>0</v>
      </c>
      <c r="T405" s="33">
        <f t="shared" si="20"/>
        <v>0</v>
      </c>
    </row>
    <row r="406" spans="1:20" ht="15" thickBot="1">
      <c r="A406" s="60" t="s">
        <v>253</v>
      </c>
      <c r="B406" s="3" t="s">
        <v>254</v>
      </c>
      <c r="C406" s="61">
        <f t="shared" si="18"/>
        <v>0</v>
      </c>
      <c r="D406" s="62">
        <v>0</v>
      </c>
      <c r="E406" s="63">
        <v>0</v>
      </c>
      <c r="F406" s="64">
        <v>0</v>
      </c>
      <c r="G406" s="65">
        <v>0</v>
      </c>
      <c r="H406" s="66">
        <v>0</v>
      </c>
      <c r="I406" s="67">
        <v>0</v>
      </c>
      <c r="J406" s="68">
        <v>0</v>
      </c>
      <c r="K406" s="83">
        <v>0</v>
      </c>
      <c r="L406" s="70">
        <v>0</v>
      </c>
      <c r="M406" s="71">
        <v>0</v>
      </c>
      <c r="N406" s="72">
        <v>0</v>
      </c>
      <c r="O406" s="73">
        <v>0</v>
      </c>
      <c r="P406" s="4">
        <v>0</v>
      </c>
      <c r="Q406" s="74">
        <v>0</v>
      </c>
      <c r="R406" s="80">
        <v>2</v>
      </c>
      <c r="S406" s="80">
        <f t="shared" si="19"/>
        <v>0</v>
      </c>
      <c r="T406" s="33">
        <f t="shared" si="20"/>
        <v>0</v>
      </c>
    </row>
    <row r="407" spans="1:20" ht="15" thickBot="1">
      <c r="A407" s="60" t="s">
        <v>255</v>
      </c>
      <c r="B407" s="3" t="s">
        <v>256</v>
      </c>
      <c r="C407" s="61">
        <f t="shared" si="18"/>
        <v>0</v>
      </c>
      <c r="D407" s="62">
        <v>0</v>
      </c>
      <c r="E407" s="63">
        <v>0</v>
      </c>
      <c r="F407" s="64">
        <v>0</v>
      </c>
      <c r="G407" s="65">
        <v>0</v>
      </c>
      <c r="H407" s="66">
        <v>0</v>
      </c>
      <c r="I407" s="67">
        <v>0</v>
      </c>
      <c r="J407" s="68">
        <v>0</v>
      </c>
      <c r="K407" s="69">
        <v>0</v>
      </c>
      <c r="L407" s="70">
        <v>0</v>
      </c>
      <c r="M407" s="71">
        <v>0</v>
      </c>
      <c r="N407" s="72">
        <v>0</v>
      </c>
      <c r="O407" s="73">
        <v>0</v>
      </c>
      <c r="P407" s="4">
        <v>0</v>
      </c>
      <c r="Q407" s="74">
        <v>0</v>
      </c>
      <c r="R407" s="80">
        <v>2</v>
      </c>
      <c r="S407" s="80">
        <f t="shared" si="19"/>
        <v>0</v>
      </c>
      <c r="T407" s="33">
        <f t="shared" si="20"/>
        <v>0</v>
      </c>
    </row>
    <row r="408" spans="1:20" ht="15" thickBot="1">
      <c r="A408" s="60" t="s">
        <v>257</v>
      </c>
      <c r="B408" s="3" t="s">
        <v>258</v>
      </c>
      <c r="C408" s="61">
        <f t="shared" si="18"/>
        <v>0</v>
      </c>
      <c r="D408" s="62">
        <v>0</v>
      </c>
      <c r="E408" s="63">
        <v>0</v>
      </c>
      <c r="F408" s="64">
        <v>0</v>
      </c>
      <c r="G408" s="65">
        <v>0</v>
      </c>
      <c r="H408" s="66">
        <v>0</v>
      </c>
      <c r="I408" s="67">
        <v>0</v>
      </c>
      <c r="J408" s="68">
        <v>0</v>
      </c>
      <c r="K408" s="83">
        <v>0</v>
      </c>
      <c r="L408" s="70">
        <v>0</v>
      </c>
      <c r="M408" s="71">
        <v>0</v>
      </c>
      <c r="N408" s="72">
        <v>0</v>
      </c>
      <c r="O408" s="73">
        <v>0</v>
      </c>
      <c r="P408" s="4">
        <v>0</v>
      </c>
      <c r="Q408" s="74">
        <v>0</v>
      </c>
      <c r="R408" s="80">
        <v>2</v>
      </c>
      <c r="S408" s="80">
        <f t="shared" si="19"/>
        <v>0</v>
      </c>
      <c r="T408" s="33">
        <f t="shared" si="20"/>
        <v>0</v>
      </c>
    </row>
    <row r="409" spans="1:20" ht="15" thickBot="1">
      <c r="A409" s="60" t="s">
        <v>259</v>
      </c>
      <c r="B409" s="3" t="s">
        <v>260</v>
      </c>
      <c r="C409" s="61">
        <f t="shared" si="18"/>
        <v>0</v>
      </c>
      <c r="D409" s="62">
        <v>0</v>
      </c>
      <c r="E409" s="63">
        <v>0</v>
      </c>
      <c r="F409" s="64">
        <v>0</v>
      </c>
      <c r="G409" s="65">
        <v>0</v>
      </c>
      <c r="H409" s="66">
        <v>0</v>
      </c>
      <c r="I409" s="67">
        <v>0</v>
      </c>
      <c r="J409" s="68">
        <v>0</v>
      </c>
      <c r="K409" s="69">
        <v>0</v>
      </c>
      <c r="L409" s="70">
        <v>0</v>
      </c>
      <c r="M409" s="71">
        <v>0</v>
      </c>
      <c r="N409" s="72">
        <v>0</v>
      </c>
      <c r="O409" s="73">
        <v>0</v>
      </c>
      <c r="P409" s="4">
        <v>0</v>
      </c>
      <c r="Q409" s="74">
        <v>0</v>
      </c>
      <c r="R409" s="80">
        <v>2</v>
      </c>
      <c r="S409" s="80">
        <f t="shared" si="19"/>
        <v>0</v>
      </c>
      <c r="T409" s="33">
        <f t="shared" si="20"/>
        <v>0</v>
      </c>
    </row>
    <row r="410" spans="1:20" ht="15" thickBot="1">
      <c r="A410" s="60" t="s">
        <v>655</v>
      </c>
      <c r="B410" s="3" t="s">
        <v>261</v>
      </c>
      <c r="C410" s="61">
        <f t="shared" si="18"/>
        <v>0</v>
      </c>
      <c r="D410" s="62">
        <v>0</v>
      </c>
      <c r="E410" s="63">
        <v>0</v>
      </c>
      <c r="F410" s="64">
        <v>0</v>
      </c>
      <c r="G410" s="65">
        <v>0</v>
      </c>
      <c r="H410" s="66">
        <v>0</v>
      </c>
      <c r="I410" s="67">
        <v>0</v>
      </c>
      <c r="J410" s="68">
        <v>0</v>
      </c>
      <c r="K410" s="69">
        <v>0</v>
      </c>
      <c r="L410" s="70">
        <v>0</v>
      </c>
      <c r="M410" s="71">
        <v>0</v>
      </c>
      <c r="N410" s="72">
        <v>0</v>
      </c>
      <c r="O410" s="73">
        <v>0</v>
      </c>
      <c r="P410" s="4">
        <v>0</v>
      </c>
      <c r="Q410" s="74">
        <v>0</v>
      </c>
      <c r="R410" s="80">
        <v>2</v>
      </c>
      <c r="S410" s="80">
        <f t="shared" si="19"/>
        <v>0</v>
      </c>
      <c r="T410" s="33">
        <f t="shared" si="20"/>
        <v>0</v>
      </c>
    </row>
    <row r="411" spans="1:20" ht="15" thickBot="1">
      <c r="A411" s="60" t="s">
        <v>262</v>
      </c>
      <c r="B411" s="3" t="s">
        <v>263</v>
      </c>
      <c r="C411" s="61">
        <f t="shared" si="18"/>
        <v>0</v>
      </c>
      <c r="D411" s="62">
        <v>0</v>
      </c>
      <c r="E411" s="63">
        <v>0</v>
      </c>
      <c r="F411" s="64">
        <v>0</v>
      </c>
      <c r="G411" s="65">
        <v>0</v>
      </c>
      <c r="H411" s="66">
        <v>0</v>
      </c>
      <c r="I411" s="67">
        <v>0</v>
      </c>
      <c r="J411" s="68">
        <v>0</v>
      </c>
      <c r="K411" s="83">
        <v>0</v>
      </c>
      <c r="L411" s="70">
        <v>0</v>
      </c>
      <c r="M411" s="71">
        <v>0</v>
      </c>
      <c r="N411" s="72">
        <v>0</v>
      </c>
      <c r="O411" s="73">
        <v>0</v>
      </c>
      <c r="P411" s="4">
        <v>0</v>
      </c>
      <c r="Q411" s="74">
        <v>0</v>
      </c>
      <c r="R411" s="80">
        <v>2</v>
      </c>
      <c r="S411" s="80">
        <f t="shared" si="19"/>
        <v>0</v>
      </c>
      <c r="T411" s="33">
        <f t="shared" si="20"/>
        <v>0</v>
      </c>
    </row>
    <row r="412" spans="1:20" ht="15" thickBot="1">
      <c r="A412" s="60" t="s">
        <v>642</v>
      </c>
      <c r="B412" s="3" t="s">
        <v>264</v>
      </c>
      <c r="C412" s="61">
        <f t="shared" si="18"/>
        <v>0</v>
      </c>
      <c r="D412" s="62">
        <v>0</v>
      </c>
      <c r="E412" s="63">
        <v>0</v>
      </c>
      <c r="F412" s="64">
        <v>0</v>
      </c>
      <c r="G412" s="65">
        <v>0</v>
      </c>
      <c r="H412" s="66">
        <v>0</v>
      </c>
      <c r="I412" s="67">
        <v>0</v>
      </c>
      <c r="J412" s="68">
        <v>0</v>
      </c>
      <c r="K412" s="69">
        <v>0</v>
      </c>
      <c r="L412" s="70">
        <v>0</v>
      </c>
      <c r="M412" s="71">
        <v>0</v>
      </c>
      <c r="N412" s="72">
        <v>0</v>
      </c>
      <c r="O412" s="73">
        <v>0</v>
      </c>
      <c r="P412" s="4">
        <v>0</v>
      </c>
      <c r="Q412" s="74">
        <v>0</v>
      </c>
      <c r="R412" s="80">
        <v>2</v>
      </c>
      <c r="S412" s="80">
        <f t="shared" si="19"/>
        <v>0</v>
      </c>
      <c r="T412" s="33">
        <f t="shared" si="20"/>
        <v>0</v>
      </c>
    </row>
    <row r="413" spans="1:20" ht="15" thickBot="1">
      <c r="A413" s="60" t="s">
        <v>642</v>
      </c>
      <c r="B413" s="3" t="s">
        <v>265</v>
      </c>
      <c r="C413" s="61">
        <f t="shared" si="18"/>
        <v>0</v>
      </c>
      <c r="D413" s="62">
        <v>0</v>
      </c>
      <c r="E413" s="63">
        <v>0</v>
      </c>
      <c r="F413" s="64">
        <v>0</v>
      </c>
      <c r="G413" s="65">
        <v>0</v>
      </c>
      <c r="H413" s="66">
        <v>0</v>
      </c>
      <c r="I413" s="67">
        <v>0</v>
      </c>
      <c r="J413" s="68">
        <v>0</v>
      </c>
      <c r="K413" s="69">
        <v>0</v>
      </c>
      <c r="L413" s="70">
        <v>0</v>
      </c>
      <c r="M413" s="71">
        <v>0</v>
      </c>
      <c r="N413" s="72">
        <v>0</v>
      </c>
      <c r="O413" s="73">
        <v>0</v>
      </c>
      <c r="P413" s="4">
        <v>0</v>
      </c>
      <c r="Q413" s="74">
        <v>0</v>
      </c>
      <c r="R413" s="80">
        <v>2</v>
      </c>
      <c r="S413" s="80">
        <f t="shared" si="19"/>
        <v>0</v>
      </c>
      <c r="T413" s="33">
        <f t="shared" si="20"/>
        <v>0</v>
      </c>
    </row>
    <row r="414" spans="1:20" ht="15" thickBot="1">
      <c r="A414" s="60" t="s">
        <v>642</v>
      </c>
      <c r="B414" s="3" t="s">
        <v>266</v>
      </c>
      <c r="C414" s="61">
        <f t="shared" si="18"/>
        <v>0</v>
      </c>
      <c r="D414" s="62">
        <v>0</v>
      </c>
      <c r="E414" s="63">
        <v>0</v>
      </c>
      <c r="F414" s="64">
        <v>0</v>
      </c>
      <c r="G414" s="65">
        <v>0</v>
      </c>
      <c r="H414" s="66">
        <v>0</v>
      </c>
      <c r="I414" s="67">
        <v>0</v>
      </c>
      <c r="J414" s="68">
        <v>0</v>
      </c>
      <c r="K414" s="69">
        <v>0</v>
      </c>
      <c r="L414" s="70">
        <v>0</v>
      </c>
      <c r="M414" s="71">
        <v>0</v>
      </c>
      <c r="N414" s="72">
        <v>0</v>
      </c>
      <c r="O414" s="73">
        <v>0</v>
      </c>
      <c r="P414" s="4">
        <v>0</v>
      </c>
      <c r="Q414" s="74">
        <v>0</v>
      </c>
      <c r="R414" s="80">
        <v>2</v>
      </c>
      <c r="S414" s="80">
        <f t="shared" si="19"/>
        <v>0</v>
      </c>
      <c r="T414" s="33">
        <f t="shared" si="20"/>
        <v>0</v>
      </c>
    </row>
    <row r="415" spans="1:20" ht="15" thickBot="1">
      <c r="A415" s="60" t="s">
        <v>267</v>
      </c>
      <c r="B415" s="3" t="s">
        <v>268</v>
      </c>
      <c r="C415" s="61">
        <f t="shared" si="18"/>
        <v>0</v>
      </c>
      <c r="D415" s="62">
        <v>0</v>
      </c>
      <c r="E415" s="63">
        <v>0</v>
      </c>
      <c r="F415" s="64">
        <v>0</v>
      </c>
      <c r="G415" s="65">
        <v>0</v>
      </c>
      <c r="H415" s="66">
        <v>0</v>
      </c>
      <c r="I415" s="67">
        <v>0</v>
      </c>
      <c r="J415" s="68">
        <v>0</v>
      </c>
      <c r="K415" s="83">
        <v>0</v>
      </c>
      <c r="L415" s="70">
        <v>0</v>
      </c>
      <c r="M415" s="71">
        <v>0</v>
      </c>
      <c r="N415" s="72">
        <v>0</v>
      </c>
      <c r="O415" s="73">
        <v>0</v>
      </c>
      <c r="P415" s="4">
        <v>0</v>
      </c>
      <c r="Q415" s="74">
        <v>0</v>
      </c>
      <c r="R415" s="80">
        <v>2</v>
      </c>
      <c r="S415" s="80">
        <f t="shared" si="19"/>
        <v>0</v>
      </c>
      <c r="T415" s="33">
        <f t="shared" si="20"/>
        <v>0</v>
      </c>
    </row>
    <row r="416" spans="1:20" ht="15" thickBot="1">
      <c r="A416" s="60" t="s">
        <v>269</v>
      </c>
      <c r="B416" s="3" t="s">
        <v>270</v>
      </c>
      <c r="C416" s="61">
        <f t="shared" si="18"/>
        <v>0</v>
      </c>
      <c r="D416" s="62">
        <v>0</v>
      </c>
      <c r="E416" s="63">
        <v>0</v>
      </c>
      <c r="F416" s="64">
        <v>0</v>
      </c>
      <c r="G416" s="65">
        <v>0</v>
      </c>
      <c r="H416" s="66">
        <v>0</v>
      </c>
      <c r="I416" s="67">
        <v>0</v>
      </c>
      <c r="J416" s="68">
        <v>0</v>
      </c>
      <c r="K416" s="83">
        <v>0</v>
      </c>
      <c r="L416" s="70">
        <v>0</v>
      </c>
      <c r="M416" s="71">
        <v>0</v>
      </c>
      <c r="N416" s="72">
        <v>0</v>
      </c>
      <c r="O416" s="73">
        <v>0</v>
      </c>
      <c r="P416" s="4">
        <v>0</v>
      </c>
      <c r="Q416" s="74">
        <v>0</v>
      </c>
      <c r="R416" s="80">
        <v>2</v>
      </c>
      <c r="S416" s="80">
        <f t="shared" si="19"/>
        <v>0</v>
      </c>
      <c r="T416" s="33">
        <f t="shared" si="20"/>
        <v>0</v>
      </c>
    </row>
    <row r="417" spans="1:20" ht="15" thickBot="1">
      <c r="A417" s="60" t="s">
        <v>271</v>
      </c>
      <c r="B417" s="3" t="s">
        <v>272</v>
      </c>
      <c r="C417" s="61">
        <f t="shared" si="18"/>
        <v>0</v>
      </c>
      <c r="D417" s="62">
        <v>0</v>
      </c>
      <c r="E417" s="63">
        <v>0</v>
      </c>
      <c r="F417" s="64">
        <v>0</v>
      </c>
      <c r="G417" s="65">
        <v>0</v>
      </c>
      <c r="H417" s="66">
        <v>0</v>
      </c>
      <c r="I417" s="67">
        <v>0</v>
      </c>
      <c r="J417" s="68">
        <v>0</v>
      </c>
      <c r="K417" s="69">
        <v>0</v>
      </c>
      <c r="L417" s="70">
        <v>0</v>
      </c>
      <c r="M417" s="71">
        <v>0</v>
      </c>
      <c r="N417" s="72">
        <v>0</v>
      </c>
      <c r="O417" s="73">
        <v>0</v>
      </c>
      <c r="P417" s="4">
        <v>0</v>
      </c>
      <c r="Q417" s="74">
        <v>0</v>
      </c>
      <c r="R417" s="80">
        <v>2</v>
      </c>
      <c r="S417" s="80">
        <f t="shared" si="19"/>
        <v>0</v>
      </c>
      <c r="T417" s="33">
        <f t="shared" si="20"/>
        <v>0</v>
      </c>
    </row>
    <row r="418" spans="1:20" ht="15" thickBot="1">
      <c r="A418" s="60" t="s">
        <v>273</v>
      </c>
      <c r="B418" s="3" t="s">
        <v>274</v>
      </c>
      <c r="C418" s="61">
        <f t="shared" si="18"/>
        <v>0</v>
      </c>
      <c r="D418" s="62">
        <v>0</v>
      </c>
      <c r="E418" s="63">
        <v>0</v>
      </c>
      <c r="F418" s="64">
        <v>0</v>
      </c>
      <c r="G418" s="65">
        <v>0</v>
      </c>
      <c r="H418" s="66">
        <v>0</v>
      </c>
      <c r="I418" s="67">
        <v>0</v>
      </c>
      <c r="J418" s="68">
        <v>0</v>
      </c>
      <c r="K418" s="69">
        <v>0</v>
      </c>
      <c r="L418" s="70">
        <v>0</v>
      </c>
      <c r="M418" s="71">
        <v>0</v>
      </c>
      <c r="N418" s="72">
        <v>0</v>
      </c>
      <c r="O418" s="73">
        <v>0</v>
      </c>
      <c r="P418" s="4">
        <v>0</v>
      </c>
      <c r="Q418" s="74">
        <v>0</v>
      </c>
      <c r="R418" s="80">
        <v>2</v>
      </c>
      <c r="S418" s="80">
        <f t="shared" si="19"/>
        <v>0</v>
      </c>
      <c r="T418" s="33">
        <f t="shared" si="20"/>
        <v>0</v>
      </c>
    </row>
    <row r="419" spans="1:20" ht="15" thickBot="1">
      <c r="A419" s="60" t="s">
        <v>275</v>
      </c>
      <c r="B419" s="3" t="s">
        <v>276</v>
      </c>
      <c r="C419" s="61">
        <f t="shared" si="18"/>
        <v>0</v>
      </c>
      <c r="D419" s="62">
        <v>0</v>
      </c>
      <c r="E419" s="63">
        <v>0</v>
      </c>
      <c r="F419" s="64">
        <v>0</v>
      </c>
      <c r="G419" s="65">
        <v>0</v>
      </c>
      <c r="H419" s="66">
        <v>0</v>
      </c>
      <c r="I419" s="67">
        <v>0</v>
      </c>
      <c r="J419" s="68">
        <v>0</v>
      </c>
      <c r="K419" s="83">
        <v>0</v>
      </c>
      <c r="L419" s="70">
        <v>0</v>
      </c>
      <c r="M419" s="71">
        <v>0</v>
      </c>
      <c r="N419" s="72">
        <v>0</v>
      </c>
      <c r="O419" s="73">
        <v>0</v>
      </c>
      <c r="P419" s="4">
        <v>0</v>
      </c>
      <c r="Q419" s="74">
        <v>0</v>
      </c>
      <c r="R419" s="80">
        <v>2</v>
      </c>
      <c r="S419" s="80">
        <f t="shared" si="19"/>
        <v>0</v>
      </c>
      <c r="T419" s="33">
        <f t="shared" si="20"/>
        <v>0</v>
      </c>
    </row>
    <row r="420" spans="1:20" ht="15" thickBot="1">
      <c r="A420" s="60" t="s">
        <v>277</v>
      </c>
      <c r="B420" s="3" t="s">
        <v>278</v>
      </c>
      <c r="C420" s="61">
        <f t="shared" si="18"/>
        <v>0</v>
      </c>
      <c r="D420" s="62">
        <v>0</v>
      </c>
      <c r="E420" s="63">
        <v>0</v>
      </c>
      <c r="F420" s="64">
        <v>0</v>
      </c>
      <c r="G420" s="65">
        <v>0</v>
      </c>
      <c r="H420" s="66">
        <v>0</v>
      </c>
      <c r="I420" s="67">
        <v>0</v>
      </c>
      <c r="J420" s="68">
        <v>0</v>
      </c>
      <c r="K420" s="69">
        <v>0</v>
      </c>
      <c r="L420" s="70">
        <v>0</v>
      </c>
      <c r="M420" s="71">
        <v>0</v>
      </c>
      <c r="N420" s="72">
        <v>0</v>
      </c>
      <c r="O420" s="73">
        <v>0</v>
      </c>
      <c r="P420" s="4">
        <v>0</v>
      </c>
      <c r="Q420" s="74">
        <v>0</v>
      </c>
      <c r="R420" s="80">
        <v>2</v>
      </c>
      <c r="S420" s="80">
        <f t="shared" si="19"/>
        <v>0</v>
      </c>
      <c r="T420" s="33">
        <f t="shared" si="20"/>
        <v>0</v>
      </c>
    </row>
    <row r="421" spans="1:20" ht="15" thickBot="1">
      <c r="A421" s="60" t="s">
        <v>279</v>
      </c>
      <c r="B421" s="3" t="s">
        <v>280</v>
      </c>
      <c r="C421" s="61">
        <f t="shared" si="18"/>
        <v>0</v>
      </c>
      <c r="D421" s="62">
        <v>0</v>
      </c>
      <c r="E421" s="63">
        <v>0</v>
      </c>
      <c r="F421" s="64">
        <v>0</v>
      </c>
      <c r="G421" s="65">
        <v>0</v>
      </c>
      <c r="H421" s="66">
        <v>0</v>
      </c>
      <c r="I421" s="67">
        <v>0</v>
      </c>
      <c r="J421" s="68">
        <v>0</v>
      </c>
      <c r="K421" s="83">
        <v>0</v>
      </c>
      <c r="L421" s="70">
        <v>0</v>
      </c>
      <c r="M421" s="71">
        <v>0</v>
      </c>
      <c r="N421" s="72">
        <v>0</v>
      </c>
      <c r="O421" s="73">
        <v>0</v>
      </c>
      <c r="P421" s="4">
        <v>0</v>
      </c>
      <c r="Q421" s="74">
        <v>0</v>
      </c>
      <c r="R421" s="80">
        <v>2</v>
      </c>
      <c r="S421" s="80">
        <f t="shared" si="19"/>
        <v>0</v>
      </c>
      <c r="T421" s="33">
        <f t="shared" si="20"/>
        <v>0</v>
      </c>
    </row>
    <row r="422" spans="1:20" ht="15" thickBot="1">
      <c r="A422" s="60" t="s">
        <v>281</v>
      </c>
      <c r="B422" s="3" t="s">
        <v>282</v>
      </c>
      <c r="C422" s="61">
        <f t="shared" si="18"/>
        <v>0</v>
      </c>
      <c r="D422" s="62">
        <v>0</v>
      </c>
      <c r="E422" s="63">
        <v>0</v>
      </c>
      <c r="F422" s="64">
        <v>0</v>
      </c>
      <c r="G422" s="65">
        <v>0</v>
      </c>
      <c r="H422" s="66">
        <v>0</v>
      </c>
      <c r="I422" s="67">
        <v>0</v>
      </c>
      <c r="J422" s="68">
        <v>0</v>
      </c>
      <c r="K422" s="83">
        <v>0</v>
      </c>
      <c r="L422" s="70">
        <v>0</v>
      </c>
      <c r="M422" s="71">
        <v>0</v>
      </c>
      <c r="N422" s="72">
        <v>0</v>
      </c>
      <c r="O422" s="73">
        <v>0</v>
      </c>
      <c r="P422" s="4">
        <v>0</v>
      </c>
      <c r="Q422" s="74">
        <v>0</v>
      </c>
      <c r="R422" s="80">
        <v>2</v>
      </c>
      <c r="S422" s="80">
        <f t="shared" si="19"/>
        <v>0</v>
      </c>
      <c r="T422" s="33">
        <f t="shared" si="20"/>
        <v>0</v>
      </c>
    </row>
    <row r="423" spans="1:20" ht="15" thickBot="1">
      <c r="A423" s="60" t="s">
        <v>283</v>
      </c>
      <c r="B423" s="3" t="s">
        <v>284</v>
      </c>
      <c r="C423" s="61">
        <f t="shared" si="18"/>
        <v>0</v>
      </c>
      <c r="D423" s="62">
        <v>0</v>
      </c>
      <c r="E423" s="63">
        <v>0</v>
      </c>
      <c r="F423" s="64">
        <v>0</v>
      </c>
      <c r="G423" s="65">
        <v>0</v>
      </c>
      <c r="H423" s="66">
        <v>0</v>
      </c>
      <c r="I423" s="67">
        <v>0</v>
      </c>
      <c r="J423" s="68">
        <v>0</v>
      </c>
      <c r="K423" s="69">
        <v>0</v>
      </c>
      <c r="L423" s="70">
        <v>0</v>
      </c>
      <c r="M423" s="71">
        <v>0</v>
      </c>
      <c r="N423" s="72">
        <v>0</v>
      </c>
      <c r="O423" s="73">
        <v>0</v>
      </c>
      <c r="P423" s="4">
        <v>0</v>
      </c>
      <c r="Q423" s="74">
        <v>0</v>
      </c>
      <c r="R423" s="80">
        <v>2</v>
      </c>
      <c r="S423" s="80">
        <f t="shared" si="19"/>
        <v>0</v>
      </c>
      <c r="T423" s="33">
        <f t="shared" si="20"/>
        <v>0</v>
      </c>
    </row>
    <row r="424" spans="1:20" ht="15" thickBot="1">
      <c r="A424" s="60" t="s">
        <v>285</v>
      </c>
      <c r="B424" s="3" t="s">
        <v>286</v>
      </c>
      <c r="C424" s="61">
        <f t="shared" si="18"/>
        <v>0</v>
      </c>
      <c r="D424" s="62">
        <v>0</v>
      </c>
      <c r="E424" s="63">
        <v>0</v>
      </c>
      <c r="F424" s="64">
        <v>0</v>
      </c>
      <c r="G424" s="65">
        <v>0</v>
      </c>
      <c r="H424" s="66">
        <v>0</v>
      </c>
      <c r="I424" s="67">
        <v>0</v>
      </c>
      <c r="J424" s="68">
        <v>0</v>
      </c>
      <c r="K424" s="69">
        <v>0</v>
      </c>
      <c r="L424" s="70">
        <v>0</v>
      </c>
      <c r="M424" s="71">
        <v>0</v>
      </c>
      <c r="N424" s="72">
        <v>0</v>
      </c>
      <c r="O424" s="73">
        <v>0</v>
      </c>
      <c r="P424" s="4">
        <v>0</v>
      </c>
      <c r="Q424" s="74">
        <v>0</v>
      </c>
      <c r="R424" s="80">
        <v>2</v>
      </c>
      <c r="S424" s="80">
        <f t="shared" si="19"/>
        <v>0</v>
      </c>
      <c r="T424" s="33">
        <f t="shared" si="20"/>
        <v>0</v>
      </c>
    </row>
    <row r="425" spans="1:20" ht="15" thickBot="1">
      <c r="A425" s="60" t="s">
        <v>287</v>
      </c>
      <c r="B425" s="3" t="s">
        <v>288</v>
      </c>
      <c r="C425" s="61">
        <f t="shared" si="18"/>
        <v>0</v>
      </c>
      <c r="D425" s="62">
        <v>0</v>
      </c>
      <c r="E425" s="63">
        <v>0</v>
      </c>
      <c r="F425" s="64">
        <v>0</v>
      </c>
      <c r="G425" s="65">
        <v>0</v>
      </c>
      <c r="H425" s="66">
        <v>0</v>
      </c>
      <c r="I425" s="67">
        <v>0</v>
      </c>
      <c r="J425" s="68">
        <v>0</v>
      </c>
      <c r="K425" s="83">
        <v>0</v>
      </c>
      <c r="L425" s="70">
        <v>0</v>
      </c>
      <c r="M425" s="71">
        <v>0</v>
      </c>
      <c r="N425" s="72">
        <v>0</v>
      </c>
      <c r="O425" s="73">
        <v>0</v>
      </c>
      <c r="P425" s="4">
        <v>0</v>
      </c>
      <c r="Q425" s="74">
        <v>0</v>
      </c>
      <c r="R425" s="80">
        <v>2</v>
      </c>
      <c r="S425" s="80">
        <f t="shared" si="19"/>
        <v>0</v>
      </c>
      <c r="T425" s="33">
        <f t="shared" si="20"/>
        <v>0</v>
      </c>
    </row>
    <row r="426" spans="1:20" ht="15" thickBot="1">
      <c r="A426" s="60" t="s">
        <v>289</v>
      </c>
      <c r="B426" s="3" t="s">
        <v>290</v>
      </c>
      <c r="C426" s="61">
        <f t="shared" si="18"/>
        <v>0</v>
      </c>
      <c r="D426" s="62">
        <v>0</v>
      </c>
      <c r="E426" s="63">
        <v>0</v>
      </c>
      <c r="F426" s="64">
        <v>0</v>
      </c>
      <c r="G426" s="65">
        <v>0</v>
      </c>
      <c r="H426" s="66">
        <v>0</v>
      </c>
      <c r="I426" s="67">
        <v>0</v>
      </c>
      <c r="J426" s="68">
        <v>0</v>
      </c>
      <c r="K426" s="69">
        <v>0</v>
      </c>
      <c r="L426" s="70">
        <v>0</v>
      </c>
      <c r="M426" s="71">
        <v>0</v>
      </c>
      <c r="N426" s="72">
        <v>0</v>
      </c>
      <c r="O426" s="73">
        <v>0</v>
      </c>
      <c r="P426" s="4">
        <v>0</v>
      </c>
      <c r="Q426" s="74">
        <v>0</v>
      </c>
      <c r="R426" s="80">
        <v>2</v>
      </c>
      <c r="S426" s="80">
        <f t="shared" si="19"/>
        <v>0</v>
      </c>
      <c r="T426" s="33">
        <f t="shared" si="20"/>
        <v>0</v>
      </c>
    </row>
    <row r="427" spans="1:20" ht="15" thickBot="1">
      <c r="A427" s="60" t="s">
        <v>291</v>
      </c>
      <c r="B427" s="3" t="s">
        <v>292</v>
      </c>
      <c r="C427" s="61">
        <f t="shared" si="18"/>
        <v>0</v>
      </c>
      <c r="D427" s="62">
        <v>0</v>
      </c>
      <c r="E427" s="63">
        <v>0</v>
      </c>
      <c r="F427" s="64">
        <v>0</v>
      </c>
      <c r="G427" s="65">
        <v>0</v>
      </c>
      <c r="H427" s="66">
        <v>0</v>
      </c>
      <c r="I427" s="67">
        <v>0</v>
      </c>
      <c r="J427" s="68">
        <v>0</v>
      </c>
      <c r="K427" s="69">
        <v>0</v>
      </c>
      <c r="L427" s="70">
        <v>0</v>
      </c>
      <c r="M427" s="71">
        <v>0</v>
      </c>
      <c r="N427" s="72">
        <v>0</v>
      </c>
      <c r="O427" s="73">
        <v>0</v>
      </c>
      <c r="P427" s="4">
        <v>0</v>
      </c>
      <c r="Q427" s="74">
        <v>0</v>
      </c>
      <c r="R427" s="80">
        <v>2</v>
      </c>
      <c r="S427" s="80">
        <f t="shared" si="19"/>
        <v>0</v>
      </c>
      <c r="T427" s="33">
        <f t="shared" si="20"/>
        <v>0</v>
      </c>
    </row>
    <row r="428" spans="1:20" ht="15" thickBot="1">
      <c r="A428" s="60" t="s">
        <v>618</v>
      </c>
      <c r="B428" s="3" t="s">
        <v>293</v>
      </c>
      <c r="C428" s="61">
        <f t="shared" si="18"/>
        <v>0</v>
      </c>
      <c r="D428" s="62">
        <v>0</v>
      </c>
      <c r="E428" s="63">
        <v>0</v>
      </c>
      <c r="F428" s="64">
        <v>0</v>
      </c>
      <c r="G428" s="65">
        <v>0</v>
      </c>
      <c r="H428" s="66">
        <v>0</v>
      </c>
      <c r="I428" s="67">
        <v>0</v>
      </c>
      <c r="J428" s="68">
        <v>0</v>
      </c>
      <c r="K428" s="69">
        <v>0</v>
      </c>
      <c r="L428" s="70">
        <v>0</v>
      </c>
      <c r="M428" s="71">
        <v>0</v>
      </c>
      <c r="N428" s="72">
        <v>0</v>
      </c>
      <c r="O428" s="73">
        <v>0</v>
      </c>
      <c r="P428" s="4">
        <v>0</v>
      </c>
      <c r="Q428" s="74">
        <v>0</v>
      </c>
      <c r="R428" s="75">
        <v>2</v>
      </c>
      <c r="S428" s="75">
        <f t="shared" si="19"/>
        <v>0</v>
      </c>
      <c r="T428" s="33">
        <f t="shared" si="20"/>
        <v>0</v>
      </c>
    </row>
    <row r="429" spans="1:20" ht="15" thickBot="1">
      <c r="A429" s="60" t="s">
        <v>642</v>
      </c>
      <c r="B429" s="3" t="s">
        <v>294</v>
      </c>
      <c r="C429" s="61">
        <f t="shared" si="18"/>
        <v>0</v>
      </c>
      <c r="D429" s="62">
        <v>0</v>
      </c>
      <c r="E429" s="63">
        <v>0</v>
      </c>
      <c r="F429" s="64">
        <v>0</v>
      </c>
      <c r="G429" s="65">
        <v>0</v>
      </c>
      <c r="H429" s="66">
        <v>0</v>
      </c>
      <c r="I429" s="67">
        <v>0</v>
      </c>
      <c r="J429" s="68">
        <v>0</v>
      </c>
      <c r="K429" s="69">
        <v>0</v>
      </c>
      <c r="L429" s="70">
        <v>0</v>
      </c>
      <c r="M429" s="71">
        <v>0</v>
      </c>
      <c r="N429" s="72">
        <v>0</v>
      </c>
      <c r="O429" s="73">
        <v>0</v>
      </c>
      <c r="P429" s="4">
        <v>0</v>
      </c>
      <c r="Q429" s="74">
        <v>0</v>
      </c>
      <c r="R429" s="80">
        <v>2</v>
      </c>
      <c r="S429" s="80">
        <f t="shared" si="19"/>
        <v>0</v>
      </c>
      <c r="T429" s="33">
        <f t="shared" si="20"/>
        <v>0</v>
      </c>
    </row>
    <row r="430" spans="1:20" ht="15" thickBot="1">
      <c r="A430" s="60" t="s">
        <v>295</v>
      </c>
      <c r="B430" s="3" t="s">
        <v>296</v>
      </c>
      <c r="C430" s="61">
        <f t="shared" si="18"/>
        <v>0</v>
      </c>
      <c r="D430" s="62">
        <v>0</v>
      </c>
      <c r="E430" s="63">
        <v>0</v>
      </c>
      <c r="F430" s="64">
        <v>0</v>
      </c>
      <c r="G430" s="65">
        <v>0</v>
      </c>
      <c r="H430" s="66">
        <v>0</v>
      </c>
      <c r="I430" s="67">
        <v>0</v>
      </c>
      <c r="J430" s="68">
        <v>0</v>
      </c>
      <c r="K430" s="69">
        <v>0</v>
      </c>
      <c r="L430" s="70">
        <v>0</v>
      </c>
      <c r="M430" s="71">
        <v>0</v>
      </c>
      <c r="N430" s="72">
        <v>0</v>
      </c>
      <c r="O430" s="73">
        <v>0</v>
      </c>
      <c r="P430" s="4">
        <v>0</v>
      </c>
      <c r="Q430" s="74">
        <v>0</v>
      </c>
      <c r="R430" s="80">
        <v>2</v>
      </c>
      <c r="S430" s="80">
        <f t="shared" si="19"/>
        <v>0</v>
      </c>
      <c r="T430" s="33">
        <f t="shared" si="20"/>
        <v>0</v>
      </c>
    </row>
    <row r="431" spans="1:20" ht="15" thickBot="1">
      <c r="A431" s="60" t="s">
        <v>297</v>
      </c>
      <c r="B431" s="93" t="s">
        <v>615</v>
      </c>
      <c r="C431" s="61">
        <f t="shared" si="18"/>
        <v>0</v>
      </c>
      <c r="D431" s="62">
        <v>0</v>
      </c>
      <c r="E431" s="63">
        <v>0</v>
      </c>
      <c r="F431" s="64">
        <v>0</v>
      </c>
      <c r="G431" s="65">
        <v>0</v>
      </c>
      <c r="H431" s="66">
        <v>0</v>
      </c>
      <c r="I431" s="67">
        <v>0</v>
      </c>
      <c r="J431" s="68">
        <v>0</v>
      </c>
      <c r="K431" s="83">
        <v>0</v>
      </c>
      <c r="L431" s="70">
        <v>0</v>
      </c>
      <c r="M431" s="71">
        <v>0</v>
      </c>
      <c r="N431" s="72">
        <v>0</v>
      </c>
      <c r="O431" s="73">
        <v>0</v>
      </c>
      <c r="P431" s="4">
        <v>0</v>
      </c>
      <c r="Q431" s="74">
        <v>0</v>
      </c>
      <c r="R431" s="80">
        <v>2</v>
      </c>
      <c r="S431" s="80">
        <f t="shared" si="19"/>
        <v>0</v>
      </c>
      <c r="T431" s="33">
        <f t="shared" si="20"/>
        <v>0</v>
      </c>
    </row>
    <row r="432" spans="1:20" ht="15" thickBot="1">
      <c r="A432" s="60" t="s">
        <v>298</v>
      </c>
      <c r="B432" s="85" t="s">
        <v>299</v>
      </c>
      <c r="C432" s="61">
        <f t="shared" si="18"/>
        <v>0</v>
      </c>
      <c r="D432" s="62">
        <v>0</v>
      </c>
      <c r="E432" s="63">
        <v>0</v>
      </c>
      <c r="F432" s="64">
        <v>0</v>
      </c>
      <c r="G432" s="65">
        <v>0</v>
      </c>
      <c r="H432" s="66">
        <v>0</v>
      </c>
      <c r="I432" s="67">
        <v>0</v>
      </c>
      <c r="J432" s="68">
        <v>0</v>
      </c>
      <c r="K432" s="69">
        <v>0</v>
      </c>
      <c r="L432" s="70">
        <v>0</v>
      </c>
      <c r="M432" s="71">
        <v>0</v>
      </c>
      <c r="N432" s="72">
        <v>0</v>
      </c>
      <c r="O432" s="73">
        <v>0</v>
      </c>
      <c r="P432" s="4">
        <v>0</v>
      </c>
      <c r="Q432" s="74">
        <v>0</v>
      </c>
      <c r="R432" s="80">
        <v>2</v>
      </c>
      <c r="S432" s="80">
        <f t="shared" si="19"/>
        <v>0</v>
      </c>
      <c r="T432" s="33">
        <f t="shared" si="20"/>
        <v>0</v>
      </c>
    </row>
    <row r="433" spans="1:20" ht="15" thickBot="1">
      <c r="A433" s="60" t="s">
        <v>300</v>
      </c>
      <c r="B433" s="3" t="s">
        <v>301</v>
      </c>
      <c r="C433" s="61">
        <f t="shared" si="18"/>
        <v>0</v>
      </c>
      <c r="D433" s="62">
        <v>0</v>
      </c>
      <c r="E433" s="63">
        <v>0</v>
      </c>
      <c r="F433" s="64">
        <v>0</v>
      </c>
      <c r="G433" s="65">
        <v>0</v>
      </c>
      <c r="H433" s="66">
        <v>0</v>
      </c>
      <c r="I433" s="67">
        <v>0</v>
      </c>
      <c r="J433" s="68">
        <v>0</v>
      </c>
      <c r="K433" s="83">
        <v>0</v>
      </c>
      <c r="L433" s="70">
        <v>0</v>
      </c>
      <c r="M433" s="71">
        <v>0</v>
      </c>
      <c r="N433" s="72">
        <v>0</v>
      </c>
      <c r="O433" s="73">
        <v>0</v>
      </c>
      <c r="P433" s="4">
        <v>0</v>
      </c>
      <c r="Q433" s="74">
        <v>0</v>
      </c>
      <c r="R433" s="80">
        <v>2</v>
      </c>
      <c r="S433" s="80">
        <f t="shared" si="19"/>
        <v>0</v>
      </c>
      <c r="T433" s="33">
        <f t="shared" si="20"/>
        <v>0</v>
      </c>
    </row>
    <row r="434" spans="1:20" ht="15" thickBot="1">
      <c r="A434" s="60" t="s">
        <v>302</v>
      </c>
      <c r="B434" s="93" t="s">
        <v>303</v>
      </c>
      <c r="C434" s="61">
        <f t="shared" si="18"/>
        <v>0</v>
      </c>
      <c r="D434" s="62">
        <v>0</v>
      </c>
      <c r="E434" s="63">
        <v>0</v>
      </c>
      <c r="F434" s="64">
        <v>0</v>
      </c>
      <c r="G434" s="65">
        <v>0</v>
      </c>
      <c r="H434" s="66">
        <v>0</v>
      </c>
      <c r="I434" s="67">
        <v>0</v>
      </c>
      <c r="J434" s="68">
        <v>0</v>
      </c>
      <c r="K434" s="69">
        <v>0</v>
      </c>
      <c r="L434" s="70">
        <v>0</v>
      </c>
      <c r="M434" s="71">
        <v>0</v>
      </c>
      <c r="N434" s="72">
        <v>0</v>
      </c>
      <c r="O434" s="73">
        <v>0</v>
      </c>
      <c r="P434" s="4">
        <v>0</v>
      </c>
      <c r="Q434" s="74">
        <v>0</v>
      </c>
      <c r="R434" s="80">
        <v>2</v>
      </c>
      <c r="S434" s="80">
        <f t="shared" si="19"/>
        <v>0</v>
      </c>
      <c r="T434" s="33">
        <f t="shared" si="20"/>
        <v>0</v>
      </c>
    </row>
    <row r="435" spans="1:20" ht="15" thickBot="1">
      <c r="A435" s="60" t="s">
        <v>304</v>
      </c>
      <c r="B435" s="3" t="s">
        <v>305</v>
      </c>
      <c r="C435" s="61">
        <f t="shared" si="18"/>
        <v>0</v>
      </c>
      <c r="D435" s="62">
        <v>0</v>
      </c>
      <c r="E435" s="63">
        <v>0</v>
      </c>
      <c r="F435" s="64">
        <v>0</v>
      </c>
      <c r="G435" s="65">
        <v>0</v>
      </c>
      <c r="H435" s="66">
        <v>0</v>
      </c>
      <c r="I435" s="67">
        <v>0</v>
      </c>
      <c r="J435" s="68">
        <v>0</v>
      </c>
      <c r="K435" s="83">
        <v>0</v>
      </c>
      <c r="L435" s="70">
        <v>0</v>
      </c>
      <c r="M435" s="71">
        <v>0</v>
      </c>
      <c r="N435" s="72">
        <v>0</v>
      </c>
      <c r="O435" s="73">
        <v>0</v>
      </c>
      <c r="P435" s="4">
        <v>0</v>
      </c>
      <c r="Q435" s="74">
        <v>0</v>
      </c>
      <c r="R435" s="80">
        <v>2</v>
      </c>
      <c r="S435" s="80">
        <f t="shared" si="19"/>
        <v>0</v>
      </c>
      <c r="T435" s="33">
        <f t="shared" si="20"/>
        <v>0</v>
      </c>
    </row>
    <row r="436" spans="1:20" ht="15" thickBot="1">
      <c r="A436" s="60" t="s">
        <v>605</v>
      </c>
      <c r="B436" s="3" t="s">
        <v>306</v>
      </c>
      <c r="C436" s="61">
        <f t="shared" si="18"/>
        <v>0</v>
      </c>
      <c r="D436" s="62">
        <v>0</v>
      </c>
      <c r="E436" s="63">
        <v>0</v>
      </c>
      <c r="F436" s="64">
        <v>0</v>
      </c>
      <c r="G436" s="65">
        <v>0</v>
      </c>
      <c r="H436" s="66">
        <v>0</v>
      </c>
      <c r="I436" s="67">
        <v>0</v>
      </c>
      <c r="J436" s="68">
        <v>0</v>
      </c>
      <c r="K436" s="69">
        <v>0</v>
      </c>
      <c r="L436" s="70">
        <v>0</v>
      </c>
      <c r="M436" s="71">
        <v>0</v>
      </c>
      <c r="N436" s="72">
        <v>0</v>
      </c>
      <c r="O436" s="73">
        <v>0</v>
      </c>
      <c r="P436" s="4">
        <v>0</v>
      </c>
      <c r="Q436" s="74">
        <v>0</v>
      </c>
      <c r="R436" s="80">
        <v>2</v>
      </c>
      <c r="S436" s="80">
        <f t="shared" si="19"/>
        <v>0</v>
      </c>
      <c r="T436" s="33">
        <f t="shared" si="20"/>
        <v>0</v>
      </c>
    </row>
    <row r="437" spans="1:20" ht="15" thickBot="1">
      <c r="A437" s="60" t="s">
        <v>585</v>
      </c>
      <c r="B437" s="3" t="s">
        <v>307</v>
      </c>
      <c r="C437" s="61">
        <f t="shared" si="18"/>
        <v>0</v>
      </c>
      <c r="D437" s="62">
        <v>0</v>
      </c>
      <c r="E437" s="63">
        <v>0</v>
      </c>
      <c r="F437" s="64">
        <v>0</v>
      </c>
      <c r="G437" s="65">
        <v>0</v>
      </c>
      <c r="H437" s="66">
        <v>0</v>
      </c>
      <c r="I437" s="67">
        <v>0</v>
      </c>
      <c r="J437" s="68">
        <v>0</v>
      </c>
      <c r="K437" s="69">
        <v>0</v>
      </c>
      <c r="L437" s="70">
        <v>0</v>
      </c>
      <c r="M437" s="71">
        <v>0</v>
      </c>
      <c r="N437" s="72">
        <v>0</v>
      </c>
      <c r="O437" s="73">
        <v>0</v>
      </c>
      <c r="P437" s="4">
        <v>0</v>
      </c>
      <c r="Q437" s="74">
        <v>0</v>
      </c>
      <c r="R437" s="75">
        <v>2</v>
      </c>
      <c r="S437" s="75">
        <f t="shared" si="19"/>
        <v>0</v>
      </c>
      <c r="T437" s="33">
        <f t="shared" si="20"/>
        <v>0</v>
      </c>
    </row>
    <row r="438" spans="1:20" ht="15" thickBot="1">
      <c r="A438" s="60" t="s">
        <v>308</v>
      </c>
      <c r="B438" s="3" t="s">
        <v>309</v>
      </c>
      <c r="C438" s="61">
        <f t="shared" si="18"/>
        <v>0</v>
      </c>
      <c r="D438" s="62">
        <v>0</v>
      </c>
      <c r="E438" s="63">
        <v>0</v>
      </c>
      <c r="F438" s="64">
        <v>0</v>
      </c>
      <c r="G438" s="65">
        <v>0</v>
      </c>
      <c r="H438" s="66">
        <v>0</v>
      </c>
      <c r="I438" s="67">
        <v>0</v>
      </c>
      <c r="J438" s="68">
        <v>0</v>
      </c>
      <c r="K438" s="69">
        <v>0</v>
      </c>
      <c r="L438" s="70">
        <v>0</v>
      </c>
      <c r="M438" s="71">
        <v>0</v>
      </c>
      <c r="N438" s="72">
        <v>0</v>
      </c>
      <c r="O438" s="73">
        <v>0</v>
      </c>
      <c r="P438" s="4">
        <v>0</v>
      </c>
      <c r="Q438" s="74">
        <v>0</v>
      </c>
      <c r="R438" s="80">
        <v>2</v>
      </c>
      <c r="S438" s="80">
        <f t="shared" si="19"/>
        <v>0</v>
      </c>
      <c r="T438" s="33">
        <f t="shared" si="20"/>
        <v>0</v>
      </c>
    </row>
    <row r="439" spans="1:20" ht="15" thickBot="1">
      <c r="A439" s="60" t="s">
        <v>310</v>
      </c>
      <c r="B439" s="3" t="s">
        <v>311</v>
      </c>
      <c r="C439" s="61">
        <f t="shared" si="18"/>
        <v>0</v>
      </c>
      <c r="D439" s="62">
        <v>0</v>
      </c>
      <c r="E439" s="63">
        <v>0</v>
      </c>
      <c r="F439" s="64">
        <v>0</v>
      </c>
      <c r="G439" s="65">
        <v>0</v>
      </c>
      <c r="H439" s="66">
        <v>0</v>
      </c>
      <c r="I439" s="67">
        <v>0</v>
      </c>
      <c r="J439" s="68">
        <v>0</v>
      </c>
      <c r="K439" s="83">
        <v>0</v>
      </c>
      <c r="L439" s="70">
        <v>0</v>
      </c>
      <c r="M439" s="71">
        <v>0</v>
      </c>
      <c r="N439" s="72">
        <v>0</v>
      </c>
      <c r="O439" s="73">
        <v>0</v>
      </c>
      <c r="P439" s="4">
        <v>0</v>
      </c>
      <c r="Q439" s="74">
        <v>0</v>
      </c>
      <c r="R439" s="80">
        <v>2</v>
      </c>
      <c r="S439" s="80">
        <f t="shared" si="19"/>
        <v>0</v>
      </c>
      <c r="T439" s="33">
        <f t="shared" si="20"/>
        <v>0</v>
      </c>
    </row>
    <row r="440" spans="1:20" ht="15" thickBot="1">
      <c r="A440" s="60" t="s">
        <v>655</v>
      </c>
      <c r="B440" s="3" t="s">
        <v>312</v>
      </c>
      <c r="C440" s="61">
        <f t="shared" si="18"/>
        <v>0</v>
      </c>
      <c r="D440" s="62">
        <v>0</v>
      </c>
      <c r="E440" s="63">
        <v>0</v>
      </c>
      <c r="F440" s="64">
        <v>0</v>
      </c>
      <c r="G440" s="65">
        <v>0</v>
      </c>
      <c r="H440" s="66">
        <v>0</v>
      </c>
      <c r="I440" s="67">
        <v>0</v>
      </c>
      <c r="J440" s="68">
        <v>0</v>
      </c>
      <c r="K440" s="69">
        <v>0</v>
      </c>
      <c r="L440" s="70">
        <v>0</v>
      </c>
      <c r="M440" s="71">
        <v>0</v>
      </c>
      <c r="N440" s="72">
        <v>0</v>
      </c>
      <c r="O440" s="73">
        <v>0</v>
      </c>
      <c r="P440" s="4">
        <v>0</v>
      </c>
      <c r="Q440" s="74">
        <v>0</v>
      </c>
      <c r="R440" s="80">
        <v>2</v>
      </c>
      <c r="S440" s="80">
        <f t="shared" si="19"/>
        <v>0</v>
      </c>
      <c r="T440" s="33">
        <f t="shared" si="20"/>
        <v>0</v>
      </c>
    </row>
    <row r="441" spans="1:20" ht="15" thickBot="1">
      <c r="A441" s="60" t="s">
        <v>313</v>
      </c>
      <c r="B441" s="3" t="s">
        <v>314</v>
      </c>
      <c r="C441" s="61">
        <f t="shared" si="18"/>
        <v>0</v>
      </c>
      <c r="D441" s="62">
        <v>0</v>
      </c>
      <c r="E441" s="63">
        <v>0</v>
      </c>
      <c r="F441" s="64">
        <v>0</v>
      </c>
      <c r="G441" s="65">
        <v>0</v>
      </c>
      <c r="H441" s="66">
        <v>0</v>
      </c>
      <c r="I441" s="67">
        <v>0</v>
      </c>
      <c r="J441" s="68">
        <v>0</v>
      </c>
      <c r="K441" s="69">
        <v>0</v>
      </c>
      <c r="L441" s="70">
        <v>0</v>
      </c>
      <c r="M441" s="71">
        <v>0</v>
      </c>
      <c r="N441" s="72">
        <v>0</v>
      </c>
      <c r="O441" s="73">
        <v>0</v>
      </c>
      <c r="P441" s="4">
        <v>0</v>
      </c>
      <c r="Q441" s="74">
        <v>0</v>
      </c>
      <c r="R441" s="80">
        <v>2</v>
      </c>
      <c r="S441" s="80">
        <f t="shared" si="19"/>
        <v>0</v>
      </c>
      <c r="T441" s="33">
        <f t="shared" si="20"/>
        <v>0</v>
      </c>
    </row>
    <row r="442" spans="1:20" ht="15" thickBot="1">
      <c r="A442" s="60" t="s">
        <v>315</v>
      </c>
      <c r="B442" s="3" t="s">
        <v>316</v>
      </c>
      <c r="C442" s="61">
        <f t="shared" si="18"/>
        <v>0</v>
      </c>
      <c r="D442" s="62">
        <v>0</v>
      </c>
      <c r="E442" s="63">
        <v>0</v>
      </c>
      <c r="F442" s="64">
        <v>0</v>
      </c>
      <c r="G442" s="65">
        <v>0</v>
      </c>
      <c r="H442" s="66">
        <v>0</v>
      </c>
      <c r="I442" s="67">
        <v>0</v>
      </c>
      <c r="J442" s="68">
        <v>0</v>
      </c>
      <c r="K442" s="69">
        <v>0</v>
      </c>
      <c r="L442" s="70">
        <v>0</v>
      </c>
      <c r="M442" s="71">
        <v>0</v>
      </c>
      <c r="N442" s="72">
        <v>0</v>
      </c>
      <c r="O442" s="73">
        <v>0</v>
      </c>
      <c r="P442" s="4">
        <v>0</v>
      </c>
      <c r="Q442" s="74">
        <v>0</v>
      </c>
      <c r="R442" s="80">
        <v>2</v>
      </c>
      <c r="S442" s="80">
        <f t="shared" si="19"/>
        <v>0</v>
      </c>
      <c r="T442" s="33">
        <f t="shared" si="20"/>
        <v>0</v>
      </c>
    </row>
    <row r="443" spans="1:20" ht="15" thickBot="1">
      <c r="A443" s="60" t="s">
        <v>317</v>
      </c>
      <c r="B443" s="3" t="s">
        <v>318</v>
      </c>
      <c r="C443" s="61">
        <f t="shared" si="18"/>
        <v>0</v>
      </c>
      <c r="D443" s="62">
        <v>0</v>
      </c>
      <c r="E443" s="63">
        <v>0</v>
      </c>
      <c r="F443" s="64">
        <v>0</v>
      </c>
      <c r="G443" s="65">
        <v>0</v>
      </c>
      <c r="H443" s="66">
        <v>0</v>
      </c>
      <c r="I443" s="67">
        <v>0</v>
      </c>
      <c r="J443" s="68">
        <v>0</v>
      </c>
      <c r="K443" s="83">
        <v>0</v>
      </c>
      <c r="L443" s="70">
        <v>0</v>
      </c>
      <c r="M443" s="71">
        <v>0</v>
      </c>
      <c r="N443" s="72">
        <v>0</v>
      </c>
      <c r="O443" s="73">
        <v>0</v>
      </c>
      <c r="P443" s="4">
        <v>0</v>
      </c>
      <c r="Q443" s="74">
        <v>0</v>
      </c>
      <c r="R443" s="80">
        <v>2</v>
      </c>
      <c r="S443" s="80">
        <f t="shared" si="19"/>
        <v>0</v>
      </c>
      <c r="T443" s="33">
        <f t="shared" si="20"/>
        <v>0</v>
      </c>
    </row>
    <row r="444" spans="1:20" ht="15" thickBot="1">
      <c r="A444" s="60" t="s">
        <v>319</v>
      </c>
      <c r="B444" s="3" t="s">
        <v>320</v>
      </c>
      <c r="C444" s="61">
        <f t="shared" si="18"/>
        <v>0</v>
      </c>
      <c r="D444" s="62">
        <v>0</v>
      </c>
      <c r="E444" s="63">
        <v>0</v>
      </c>
      <c r="F444" s="64">
        <v>0</v>
      </c>
      <c r="G444" s="65">
        <v>0</v>
      </c>
      <c r="H444" s="66">
        <v>0</v>
      </c>
      <c r="I444" s="67">
        <v>0</v>
      </c>
      <c r="J444" s="68">
        <v>0</v>
      </c>
      <c r="K444" s="69">
        <v>0</v>
      </c>
      <c r="L444" s="70">
        <v>0</v>
      </c>
      <c r="M444" s="71">
        <v>0</v>
      </c>
      <c r="N444" s="72">
        <v>0</v>
      </c>
      <c r="O444" s="73">
        <v>0</v>
      </c>
      <c r="P444" s="4">
        <v>0</v>
      </c>
      <c r="Q444" s="74">
        <v>0</v>
      </c>
      <c r="R444" s="80">
        <v>2</v>
      </c>
      <c r="S444" s="80">
        <f t="shared" si="19"/>
        <v>0</v>
      </c>
      <c r="T444" s="76">
        <f t="shared" si="20"/>
        <v>0</v>
      </c>
    </row>
    <row r="445" spans="1:20" ht="15" thickBot="1">
      <c r="A445" s="60" t="s">
        <v>321</v>
      </c>
      <c r="B445" s="3" t="s">
        <v>322</v>
      </c>
      <c r="C445" s="61">
        <f t="shared" si="18"/>
        <v>0</v>
      </c>
      <c r="D445" s="62">
        <v>0</v>
      </c>
      <c r="E445" s="63">
        <v>0</v>
      </c>
      <c r="F445" s="64">
        <v>0</v>
      </c>
      <c r="G445" s="65">
        <v>0</v>
      </c>
      <c r="H445" s="66">
        <v>0</v>
      </c>
      <c r="I445" s="67">
        <v>0</v>
      </c>
      <c r="J445" s="68">
        <v>0</v>
      </c>
      <c r="K445" s="83">
        <v>0</v>
      </c>
      <c r="L445" s="70">
        <v>0</v>
      </c>
      <c r="M445" s="71">
        <v>0</v>
      </c>
      <c r="N445" s="72">
        <v>0</v>
      </c>
      <c r="O445" s="73">
        <v>0</v>
      </c>
      <c r="P445" s="4">
        <v>0</v>
      </c>
      <c r="Q445" s="74">
        <v>0</v>
      </c>
      <c r="R445" s="80">
        <v>2</v>
      </c>
      <c r="S445" s="80">
        <f t="shared" si="19"/>
        <v>0</v>
      </c>
      <c r="T445" s="76">
        <f t="shared" si="20"/>
        <v>0</v>
      </c>
    </row>
    <row r="446" spans="1:20" ht="15" thickBot="1">
      <c r="A446" s="60" t="s">
        <v>638</v>
      </c>
      <c r="B446" s="3" t="s">
        <v>323</v>
      </c>
      <c r="C446" s="61">
        <f t="shared" si="18"/>
        <v>0</v>
      </c>
      <c r="D446" s="62">
        <v>0</v>
      </c>
      <c r="E446" s="63">
        <v>0</v>
      </c>
      <c r="F446" s="64">
        <v>0</v>
      </c>
      <c r="G446" s="65">
        <v>0</v>
      </c>
      <c r="H446" s="66">
        <v>0</v>
      </c>
      <c r="I446" s="67">
        <v>0</v>
      </c>
      <c r="J446" s="68">
        <v>0</v>
      </c>
      <c r="K446" s="69">
        <v>0</v>
      </c>
      <c r="L446" s="70">
        <v>0</v>
      </c>
      <c r="M446" s="71">
        <v>0</v>
      </c>
      <c r="N446" s="72">
        <v>0</v>
      </c>
      <c r="O446" s="73">
        <v>0</v>
      </c>
      <c r="P446" s="4">
        <v>0</v>
      </c>
      <c r="Q446" s="74">
        <v>0</v>
      </c>
      <c r="R446" s="80">
        <v>2</v>
      </c>
      <c r="S446" s="80">
        <f t="shared" si="19"/>
        <v>0</v>
      </c>
      <c r="T446" s="33">
        <f t="shared" si="20"/>
        <v>0</v>
      </c>
    </row>
    <row r="447" spans="1:20" ht="15" thickBot="1">
      <c r="A447" s="60" t="s">
        <v>632</v>
      </c>
      <c r="B447" s="3" t="s">
        <v>324</v>
      </c>
      <c r="C447" s="61">
        <f t="shared" si="18"/>
        <v>0</v>
      </c>
      <c r="D447" s="62">
        <v>0</v>
      </c>
      <c r="E447" s="63">
        <v>0</v>
      </c>
      <c r="F447" s="64">
        <v>0</v>
      </c>
      <c r="G447" s="65">
        <v>0</v>
      </c>
      <c r="H447" s="66">
        <v>0</v>
      </c>
      <c r="I447" s="67">
        <v>0</v>
      </c>
      <c r="J447" s="68">
        <v>0</v>
      </c>
      <c r="K447" s="69">
        <v>0</v>
      </c>
      <c r="L447" s="70">
        <v>0</v>
      </c>
      <c r="M447" s="71">
        <v>0</v>
      </c>
      <c r="N447" s="72">
        <v>0</v>
      </c>
      <c r="O447" s="73">
        <v>0</v>
      </c>
      <c r="P447" s="4">
        <v>0</v>
      </c>
      <c r="Q447" s="74">
        <v>0</v>
      </c>
      <c r="R447" s="80">
        <v>2</v>
      </c>
      <c r="S447" s="80">
        <f t="shared" si="19"/>
        <v>0</v>
      </c>
      <c r="T447" s="76">
        <f t="shared" si="20"/>
        <v>0</v>
      </c>
    </row>
    <row r="448" spans="1:20" ht="15" thickBot="1">
      <c r="A448" s="60" t="s">
        <v>655</v>
      </c>
      <c r="B448" s="3" t="s">
        <v>325</v>
      </c>
      <c r="C448" s="61">
        <f t="shared" si="18"/>
        <v>0</v>
      </c>
      <c r="D448" s="62">
        <v>0</v>
      </c>
      <c r="E448" s="63">
        <v>0</v>
      </c>
      <c r="F448" s="64">
        <v>0</v>
      </c>
      <c r="G448" s="65">
        <v>0</v>
      </c>
      <c r="H448" s="66">
        <v>0</v>
      </c>
      <c r="I448" s="67">
        <v>0</v>
      </c>
      <c r="J448" s="68">
        <v>0</v>
      </c>
      <c r="K448" s="69">
        <v>0</v>
      </c>
      <c r="L448" s="70">
        <v>0</v>
      </c>
      <c r="M448" s="71">
        <v>0</v>
      </c>
      <c r="N448" s="72">
        <v>0</v>
      </c>
      <c r="O448" s="73">
        <v>0</v>
      </c>
      <c r="P448" s="4">
        <v>0</v>
      </c>
      <c r="Q448" s="74">
        <v>0</v>
      </c>
      <c r="R448" s="80">
        <v>2</v>
      </c>
      <c r="S448" s="80">
        <f t="shared" si="19"/>
        <v>0</v>
      </c>
      <c r="T448" s="33">
        <f t="shared" si="20"/>
        <v>0</v>
      </c>
    </row>
    <row r="449" spans="1:20" ht="15" thickBot="1">
      <c r="A449" s="60" t="s">
        <v>326</v>
      </c>
      <c r="B449" s="3" t="s">
        <v>327</v>
      </c>
      <c r="C449" s="61">
        <f t="shared" si="18"/>
        <v>0</v>
      </c>
      <c r="D449" s="62">
        <v>0</v>
      </c>
      <c r="E449" s="63">
        <v>0</v>
      </c>
      <c r="F449" s="64">
        <v>0</v>
      </c>
      <c r="G449" s="65">
        <v>0</v>
      </c>
      <c r="H449" s="66">
        <v>0</v>
      </c>
      <c r="I449" s="67">
        <v>0</v>
      </c>
      <c r="J449" s="68">
        <v>0</v>
      </c>
      <c r="K449" s="69">
        <v>0</v>
      </c>
      <c r="L449" s="70">
        <v>0</v>
      </c>
      <c r="M449" s="71">
        <v>0</v>
      </c>
      <c r="N449" s="72">
        <v>0</v>
      </c>
      <c r="O449" s="73">
        <v>0</v>
      </c>
      <c r="P449" s="4">
        <v>0</v>
      </c>
      <c r="Q449" s="74">
        <v>0</v>
      </c>
      <c r="R449" s="80">
        <v>2</v>
      </c>
      <c r="S449" s="80">
        <f t="shared" si="19"/>
        <v>0</v>
      </c>
      <c r="T449" s="33">
        <f t="shared" si="20"/>
        <v>0</v>
      </c>
    </row>
    <row r="450" spans="1:20" ht="15" thickBot="1">
      <c r="A450" s="60" t="s">
        <v>328</v>
      </c>
      <c r="B450" s="3" t="s">
        <v>329</v>
      </c>
      <c r="C450" s="61">
        <f t="shared" si="18"/>
        <v>0</v>
      </c>
      <c r="D450" s="62">
        <v>0</v>
      </c>
      <c r="E450" s="63">
        <v>0</v>
      </c>
      <c r="F450" s="64">
        <v>0</v>
      </c>
      <c r="G450" s="65">
        <v>0</v>
      </c>
      <c r="H450" s="66">
        <v>0</v>
      </c>
      <c r="I450" s="67">
        <v>0</v>
      </c>
      <c r="J450" s="68">
        <v>0</v>
      </c>
      <c r="K450" s="83">
        <v>0</v>
      </c>
      <c r="L450" s="70">
        <v>0</v>
      </c>
      <c r="M450" s="71">
        <v>0</v>
      </c>
      <c r="N450" s="72">
        <v>0</v>
      </c>
      <c r="O450" s="73">
        <v>0</v>
      </c>
      <c r="P450" s="4">
        <v>0</v>
      </c>
      <c r="Q450" s="74">
        <v>0</v>
      </c>
      <c r="R450" s="80">
        <v>2</v>
      </c>
      <c r="S450" s="80">
        <f t="shared" si="19"/>
        <v>0</v>
      </c>
      <c r="T450" s="33">
        <f t="shared" si="20"/>
        <v>0</v>
      </c>
    </row>
    <row r="451" spans="1:20" ht="15" thickBot="1">
      <c r="A451" s="60" t="s">
        <v>655</v>
      </c>
      <c r="B451" s="3" t="s">
        <v>330</v>
      </c>
      <c r="C451" s="61">
        <f t="shared" si="18"/>
        <v>0</v>
      </c>
      <c r="D451" s="62">
        <v>0</v>
      </c>
      <c r="E451" s="63">
        <v>0</v>
      </c>
      <c r="F451" s="64">
        <v>0</v>
      </c>
      <c r="G451" s="65">
        <v>0</v>
      </c>
      <c r="H451" s="66">
        <v>0</v>
      </c>
      <c r="I451" s="67">
        <v>0</v>
      </c>
      <c r="J451" s="68">
        <v>0</v>
      </c>
      <c r="K451" s="69">
        <v>0</v>
      </c>
      <c r="L451" s="70">
        <v>0</v>
      </c>
      <c r="M451" s="71">
        <v>0</v>
      </c>
      <c r="N451" s="72">
        <v>0</v>
      </c>
      <c r="O451" s="73">
        <v>0</v>
      </c>
      <c r="P451" s="4">
        <v>0</v>
      </c>
      <c r="Q451" s="74">
        <v>0</v>
      </c>
      <c r="R451" s="80">
        <v>2</v>
      </c>
      <c r="S451" s="80">
        <f t="shared" si="19"/>
        <v>0</v>
      </c>
      <c r="T451" s="33">
        <f t="shared" si="20"/>
        <v>0</v>
      </c>
    </row>
    <row r="452" spans="1:20" ht="15" thickBot="1">
      <c r="A452" s="60" t="s">
        <v>642</v>
      </c>
      <c r="B452" s="3" t="s">
        <v>331</v>
      </c>
      <c r="C452" s="61">
        <f aca="true" t="shared" si="21" ref="C452:C469">(1*D452)+(2*E452)+(5*F452)+(10*G452)+(20*H452)+(10*I452)+(20*J452)+(30*K452)+(12*L452)+(15*M452)+(35*N452)+(40*O452)+(10*P452)+S452</f>
        <v>0</v>
      </c>
      <c r="D452" s="62">
        <v>0</v>
      </c>
      <c r="E452" s="63">
        <v>0</v>
      </c>
      <c r="F452" s="64">
        <v>0</v>
      </c>
      <c r="G452" s="65">
        <v>0</v>
      </c>
      <c r="H452" s="66">
        <v>0</v>
      </c>
      <c r="I452" s="67">
        <v>0</v>
      </c>
      <c r="J452" s="68">
        <v>0</v>
      </c>
      <c r="K452" s="69">
        <v>0</v>
      </c>
      <c r="L452" s="70">
        <v>0</v>
      </c>
      <c r="M452" s="71">
        <v>0</v>
      </c>
      <c r="N452" s="72">
        <v>0</v>
      </c>
      <c r="O452" s="73">
        <v>0</v>
      </c>
      <c r="P452" s="4">
        <v>0</v>
      </c>
      <c r="Q452" s="74">
        <v>0</v>
      </c>
      <c r="R452" s="80">
        <v>2</v>
      </c>
      <c r="S452" s="80">
        <f aca="true" t="shared" si="22" ref="S452:S469">Q452*R452</f>
        <v>0</v>
      </c>
      <c r="T452" s="33">
        <f aca="true" t="shared" si="23" ref="T452:T469">SUM(D452:P452)</f>
        <v>0</v>
      </c>
    </row>
    <row r="453" spans="1:20" ht="15" thickBot="1">
      <c r="A453" s="60" t="s">
        <v>332</v>
      </c>
      <c r="B453" s="3" t="s">
        <v>333</v>
      </c>
      <c r="C453" s="61">
        <f t="shared" si="21"/>
        <v>0</v>
      </c>
      <c r="D453" s="62">
        <v>0</v>
      </c>
      <c r="E453" s="63">
        <v>0</v>
      </c>
      <c r="F453" s="64">
        <v>0</v>
      </c>
      <c r="G453" s="65">
        <v>0</v>
      </c>
      <c r="H453" s="66">
        <v>0</v>
      </c>
      <c r="I453" s="67">
        <v>0</v>
      </c>
      <c r="J453" s="68">
        <v>0</v>
      </c>
      <c r="K453" s="69">
        <v>0</v>
      </c>
      <c r="L453" s="70">
        <v>0</v>
      </c>
      <c r="M453" s="71">
        <v>0</v>
      </c>
      <c r="N453" s="72">
        <v>0</v>
      </c>
      <c r="O453" s="73">
        <v>0</v>
      </c>
      <c r="P453" s="4">
        <v>0</v>
      </c>
      <c r="Q453" s="74">
        <v>0</v>
      </c>
      <c r="R453" s="80">
        <v>2</v>
      </c>
      <c r="S453" s="80">
        <f t="shared" si="22"/>
        <v>0</v>
      </c>
      <c r="T453" s="79">
        <f t="shared" si="23"/>
        <v>0</v>
      </c>
    </row>
    <row r="454" spans="1:20" ht="15" thickBot="1">
      <c r="A454" s="60" t="s">
        <v>638</v>
      </c>
      <c r="B454" s="3" t="s">
        <v>334</v>
      </c>
      <c r="C454" s="61">
        <f t="shared" si="21"/>
        <v>0</v>
      </c>
      <c r="D454" s="62">
        <v>0</v>
      </c>
      <c r="E454" s="63">
        <v>0</v>
      </c>
      <c r="F454" s="64">
        <v>0</v>
      </c>
      <c r="G454" s="65">
        <v>0</v>
      </c>
      <c r="H454" s="66">
        <v>0</v>
      </c>
      <c r="I454" s="67">
        <v>0</v>
      </c>
      <c r="J454" s="68">
        <v>0</v>
      </c>
      <c r="K454" s="69">
        <v>0</v>
      </c>
      <c r="L454" s="70">
        <v>0</v>
      </c>
      <c r="M454" s="71">
        <v>0</v>
      </c>
      <c r="N454" s="72">
        <v>0</v>
      </c>
      <c r="O454" s="73">
        <v>0</v>
      </c>
      <c r="P454" s="4">
        <v>0</v>
      </c>
      <c r="Q454" s="74">
        <v>0</v>
      </c>
      <c r="R454" s="80">
        <v>2</v>
      </c>
      <c r="S454" s="80">
        <f t="shared" si="22"/>
        <v>0</v>
      </c>
      <c r="T454" s="33">
        <f t="shared" si="23"/>
        <v>0</v>
      </c>
    </row>
    <row r="455" spans="1:20" ht="15" thickBot="1">
      <c r="A455" s="60" t="s">
        <v>642</v>
      </c>
      <c r="B455" s="3" t="s">
        <v>335</v>
      </c>
      <c r="C455" s="61">
        <f t="shared" si="21"/>
        <v>0</v>
      </c>
      <c r="D455" s="62">
        <v>0</v>
      </c>
      <c r="E455" s="63">
        <v>0</v>
      </c>
      <c r="F455" s="64">
        <v>0</v>
      </c>
      <c r="G455" s="65">
        <v>0</v>
      </c>
      <c r="H455" s="66">
        <v>0</v>
      </c>
      <c r="I455" s="67">
        <v>0</v>
      </c>
      <c r="J455" s="68">
        <v>0</v>
      </c>
      <c r="K455" s="69">
        <v>0</v>
      </c>
      <c r="L455" s="70">
        <v>0</v>
      </c>
      <c r="M455" s="71">
        <v>0</v>
      </c>
      <c r="N455" s="72">
        <v>0</v>
      </c>
      <c r="O455" s="73">
        <v>0</v>
      </c>
      <c r="P455" s="4">
        <v>0</v>
      </c>
      <c r="Q455" s="74">
        <v>0</v>
      </c>
      <c r="R455" s="80">
        <v>2</v>
      </c>
      <c r="S455" s="80">
        <f t="shared" si="22"/>
        <v>0</v>
      </c>
      <c r="T455" s="33">
        <f t="shared" si="23"/>
        <v>0</v>
      </c>
    </row>
    <row r="456" spans="1:20" ht="15" thickBot="1">
      <c r="A456" s="60" t="s">
        <v>336</v>
      </c>
      <c r="B456" s="3" t="s">
        <v>337</v>
      </c>
      <c r="C456" s="61">
        <f t="shared" si="21"/>
        <v>0</v>
      </c>
      <c r="D456" s="62">
        <v>0</v>
      </c>
      <c r="E456" s="63">
        <v>0</v>
      </c>
      <c r="F456" s="64">
        <v>0</v>
      </c>
      <c r="G456" s="65">
        <v>0</v>
      </c>
      <c r="H456" s="66">
        <v>0</v>
      </c>
      <c r="I456" s="67">
        <v>0</v>
      </c>
      <c r="J456" s="68">
        <v>0</v>
      </c>
      <c r="K456" s="69">
        <v>0</v>
      </c>
      <c r="L456" s="70">
        <v>0</v>
      </c>
      <c r="M456" s="71">
        <v>0</v>
      </c>
      <c r="N456" s="72">
        <v>0</v>
      </c>
      <c r="O456" s="73">
        <v>0</v>
      </c>
      <c r="P456" s="4">
        <v>0</v>
      </c>
      <c r="Q456" s="74">
        <v>0</v>
      </c>
      <c r="R456" s="80">
        <v>2</v>
      </c>
      <c r="S456" s="80">
        <f t="shared" si="22"/>
        <v>0</v>
      </c>
      <c r="T456" s="33">
        <f t="shared" si="23"/>
        <v>0</v>
      </c>
    </row>
    <row r="457" spans="1:20" ht="15" thickBot="1">
      <c r="A457" s="60" t="s">
        <v>338</v>
      </c>
      <c r="B457" s="3" t="s">
        <v>339</v>
      </c>
      <c r="C457" s="61">
        <f t="shared" si="21"/>
        <v>0</v>
      </c>
      <c r="D457" s="62">
        <v>0</v>
      </c>
      <c r="E457" s="63">
        <v>0</v>
      </c>
      <c r="F457" s="64">
        <v>0</v>
      </c>
      <c r="G457" s="65">
        <v>0</v>
      </c>
      <c r="H457" s="66">
        <v>0</v>
      </c>
      <c r="I457" s="67">
        <v>0</v>
      </c>
      <c r="J457" s="68">
        <v>0</v>
      </c>
      <c r="K457" s="83">
        <v>0</v>
      </c>
      <c r="L457" s="70">
        <v>0</v>
      </c>
      <c r="M457" s="71">
        <v>0</v>
      </c>
      <c r="N457" s="72">
        <v>0</v>
      </c>
      <c r="O457" s="73">
        <v>0</v>
      </c>
      <c r="P457" s="4">
        <v>0</v>
      </c>
      <c r="Q457" s="74">
        <v>0</v>
      </c>
      <c r="R457" s="80">
        <v>2</v>
      </c>
      <c r="S457" s="80">
        <f t="shared" si="22"/>
        <v>0</v>
      </c>
      <c r="T457" s="76">
        <f t="shared" si="23"/>
        <v>0</v>
      </c>
    </row>
    <row r="458" spans="1:20" ht="15" thickBot="1">
      <c r="A458" s="60" t="s">
        <v>340</v>
      </c>
      <c r="B458" s="3" t="s">
        <v>341</v>
      </c>
      <c r="C458" s="61">
        <f t="shared" si="21"/>
        <v>0</v>
      </c>
      <c r="D458" s="62">
        <v>0</v>
      </c>
      <c r="E458" s="63">
        <v>0</v>
      </c>
      <c r="F458" s="64">
        <v>0</v>
      </c>
      <c r="G458" s="65">
        <v>0</v>
      </c>
      <c r="H458" s="66">
        <v>0</v>
      </c>
      <c r="I458" s="67">
        <v>0</v>
      </c>
      <c r="J458" s="68">
        <v>0</v>
      </c>
      <c r="K458" s="69">
        <v>0</v>
      </c>
      <c r="L458" s="70">
        <v>0</v>
      </c>
      <c r="M458" s="71">
        <v>0</v>
      </c>
      <c r="N458" s="72">
        <v>0</v>
      </c>
      <c r="O458" s="73">
        <v>0</v>
      </c>
      <c r="P458" s="4">
        <v>0</v>
      </c>
      <c r="Q458" s="74">
        <v>0</v>
      </c>
      <c r="R458" s="80">
        <v>2</v>
      </c>
      <c r="S458" s="80">
        <f t="shared" si="22"/>
        <v>0</v>
      </c>
      <c r="T458" s="33">
        <f t="shared" si="23"/>
        <v>0</v>
      </c>
    </row>
    <row r="459" spans="1:20" ht="15" thickBot="1">
      <c r="A459" s="60" t="s">
        <v>342</v>
      </c>
      <c r="B459" s="3" t="s">
        <v>343</v>
      </c>
      <c r="C459" s="61">
        <f t="shared" si="21"/>
        <v>0</v>
      </c>
      <c r="D459" s="62">
        <v>0</v>
      </c>
      <c r="E459" s="63">
        <v>0</v>
      </c>
      <c r="F459" s="64">
        <v>0</v>
      </c>
      <c r="G459" s="65">
        <v>0</v>
      </c>
      <c r="H459" s="66">
        <v>0</v>
      </c>
      <c r="I459" s="67">
        <v>0</v>
      </c>
      <c r="J459" s="68">
        <v>0</v>
      </c>
      <c r="K459" s="69">
        <v>0</v>
      </c>
      <c r="L459" s="70">
        <v>0</v>
      </c>
      <c r="M459" s="71">
        <v>0</v>
      </c>
      <c r="N459" s="72">
        <v>0</v>
      </c>
      <c r="O459" s="73">
        <v>0</v>
      </c>
      <c r="P459" s="4">
        <v>0</v>
      </c>
      <c r="Q459" s="74">
        <v>0</v>
      </c>
      <c r="R459" s="80">
        <v>2</v>
      </c>
      <c r="S459" s="80">
        <f t="shared" si="22"/>
        <v>0</v>
      </c>
      <c r="T459" s="33">
        <f t="shared" si="23"/>
        <v>0</v>
      </c>
    </row>
    <row r="460" spans="1:20" ht="15" thickBot="1">
      <c r="A460" s="60" t="s">
        <v>638</v>
      </c>
      <c r="B460" s="85" t="s">
        <v>344</v>
      </c>
      <c r="C460" s="61">
        <f t="shared" si="21"/>
        <v>0</v>
      </c>
      <c r="D460" s="62">
        <v>0</v>
      </c>
      <c r="E460" s="63">
        <v>0</v>
      </c>
      <c r="F460" s="64">
        <v>0</v>
      </c>
      <c r="G460" s="65">
        <v>0</v>
      </c>
      <c r="H460" s="66">
        <v>0</v>
      </c>
      <c r="I460" s="67">
        <v>0</v>
      </c>
      <c r="J460" s="68">
        <v>0</v>
      </c>
      <c r="K460" s="69">
        <v>0</v>
      </c>
      <c r="L460" s="70">
        <v>0</v>
      </c>
      <c r="M460" s="71">
        <v>0</v>
      </c>
      <c r="N460" s="72">
        <v>0</v>
      </c>
      <c r="O460" s="73">
        <v>0</v>
      </c>
      <c r="P460" s="4">
        <v>0</v>
      </c>
      <c r="Q460" s="74">
        <v>0</v>
      </c>
      <c r="R460" s="80">
        <v>2</v>
      </c>
      <c r="S460" s="80">
        <f t="shared" si="22"/>
        <v>0</v>
      </c>
      <c r="T460" s="33">
        <f t="shared" si="23"/>
        <v>0</v>
      </c>
    </row>
    <row r="461" spans="1:20" ht="15" thickBot="1">
      <c r="A461" s="60" t="s">
        <v>345</v>
      </c>
      <c r="B461" s="3" t="s">
        <v>346</v>
      </c>
      <c r="C461" s="61">
        <f t="shared" si="21"/>
        <v>0</v>
      </c>
      <c r="D461" s="62">
        <v>0</v>
      </c>
      <c r="E461" s="63">
        <v>0</v>
      </c>
      <c r="F461" s="64">
        <v>0</v>
      </c>
      <c r="G461" s="65">
        <v>0</v>
      </c>
      <c r="H461" s="66">
        <v>0</v>
      </c>
      <c r="I461" s="67">
        <v>0</v>
      </c>
      <c r="J461" s="68">
        <v>0</v>
      </c>
      <c r="K461" s="83">
        <v>0</v>
      </c>
      <c r="L461" s="70">
        <v>0</v>
      </c>
      <c r="M461" s="71">
        <v>0</v>
      </c>
      <c r="N461" s="72">
        <v>0</v>
      </c>
      <c r="O461" s="73">
        <v>0</v>
      </c>
      <c r="P461" s="4">
        <v>0</v>
      </c>
      <c r="Q461" s="74">
        <v>0</v>
      </c>
      <c r="R461" s="80">
        <v>2</v>
      </c>
      <c r="S461" s="80">
        <f t="shared" si="22"/>
        <v>0</v>
      </c>
      <c r="T461" s="76">
        <f t="shared" si="23"/>
        <v>0</v>
      </c>
    </row>
    <row r="462" spans="1:20" ht="15" thickBot="1">
      <c r="A462" s="60" t="s">
        <v>642</v>
      </c>
      <c r="B462" s="89" t="s">
        <v>347</v>
      </c>
      <c r="C462" s="61">
        <f t="shared" si="21"/>
        <v>0</v>
      </c>
      <c r="D462" s="62">
        <v>0</v>
      </c>
      <c r="E462" s="63">
        <v>0</v>
      </c>
      <c r="F462" s="64">
        <v>0</v>
      </c>
      <c r="G462" s="65">
        <v>0</v>
      </c>
      <c r="H462" s="66">
        <v>0</v>
      </c>
      <c r="I462" s="67">
        <v>0</v>
      </c>
      <c r="J462" s="68">
        <v>0</v>
      </c>
      <c r="K462" s="69">
        <v>0</v>
      </c>
      <c r="L462" s="70">
        <v>0</v>
      </c>
      <c r="M462" s="71">
        <v>0</v>
      </c>
      <c r="N462" s="72">
        <v>0</v>
      </c>
      <c r="O462" s="73">
        <v>0</v>
      </c>
      <c r="P462" s="4">
        <v>0</v>
      </c>
      <c r="Q462" s="74">
        <v>0</v>
      </c>
      <c r="R462" s="80">
        <v>2</v>
      </c>
      <c r="S462" s="80">
        <f t="shared" si="22"/>
        <v>0</v>
      </c>
      <c r="T462" s="33">
        <f t="shared" si="23"/>
        <v>0</v>
      </c>
    </row>
    <row r="463" spans="1:20" ht="15" thickBot="1">
      <c r="A463" s="94" t="s">
        <v>348</v>
      </c>
      <c r="B463" s="89" t="s">
        <v>349</v>
      </c>
      <c r="C463" s="61">
        <f t="shared" si="21"/>
        <v>0</v>
      </c>
      <c r="D463" s="95">
        <v>0</v>
      </c>
      <c r="E463" s="96">
        <v>0</v>
      </c>
      <c r="F463" s="97">
        <v>0</v>
      </c>
      <c r="G463" s="98">
        <v>0</v>
      </c>
      <c r="H463" s="66">
        <v>0</v>
      </c>
      <c r="I463" s="67">
        <v>0</v>
      </c>
      <c r="J463" s="68">
        <v>0</v>
      </c>
      <c r="K463" s="99">
        <v>0</v>
      </c>
      <c r="L463" s="100">
        <v>0</v>
      </c>
      <c r="M463" s="101">
        <v>0</v>
      </c>
      <c r="N463" s="102">
        <v>0</v>
      </c>
      <c r="O463" s="103">
        <v>0</v>
      </c>
      <c r="P463" s="4">
        <v>0</v>
      </c>
      <c r="Q463" s="74">
        <v>0</v>
      </c>
      <c r="R463" s="80">
        <v>2</v>
      </c>
      <c r="S463" s="80">
        <f t="shared" si="22"/>
        <v>0</v>
      </c>
      <c r="T463" s="33">
        <f t="shared" si="23"/>
        <v>0</v>
      </c>
    </row>
    <row r="464" spans="1:20" ht="15" thickBot="1">
      <c r="A464" s="94" t="s">
        <v>350</v>
      </c>
      <c r="B464" s="89" t="s">
        <v>351</v>
      </c>
      <c r="C464" s="61">
        <f t="shared" si="21"/>
        <v>0</v>
      </c>
      <c r="D464" s="95">
        <v>0</v>
      </c>
      <c r="E464" s="96">
        <v>0</v>
      </c>
      <c r="F464" s="97">
        <v>0</v>
      </c>
      <c r="G464" s="98">
        <v>0</v>
      </c>
      <c r="H464" s="66">
        <v>0</v>
      </c>
      <c r="I464" s="67">
        <v>0</v>
      </c>
      <c r="J464" s="68">
        <v>0</v>
      </c>
      <c r="K464" s="104">
        <v>0</v>
      </c>
      <c r="L464" s="100">
        <v>0</v>
      </c>
      <c r="M464" s="101">
        <v>0</v>
      </c>
      <c r="N464" s="102">
        <v>0</v>
      </c>
      <c r="O464" s="103">
        <v>0</v>
      </c>
      <c r="P464" s="4">
        <v>0</v>
      </c>
      <c r="Q464" s="74">
        <v>0</v>
      </c>
      <c r="R464" s="80">
        <v>2</v>
      </c>
      <c r="S464" s="80">
        <f t="shared" si="22"/>
        <v>0</v>
      </c>
      <c r="T464" s="33">
        <f t="shared" si="23"/>
        <v>0</v>
      </c>
    </row>
    <row r="465" spans="1:20" ht="15" thickBot="1">
      <c r="A465" s="94" t="s">
        <v>352</v>
      </c>
      <c r="B465" s="89" t="s">
        <v>353</v>
      </c>
      <c r="C465" s="61">
        <f t="shared" si="21"/>
        <v>0</v>
      </c>
      <c r="D465" s="95">
        <v>0</v>
      </c>
      <c r="E465" s="96">
        <v>0</v>
      </c>
      <c r="F465" s="97">
        <v>0</v>
      </c>
      <c r="G465" s="98">
        <v>0</v>
      </c>
      <c r="H465" s="66">
        <v>0</v>
      </c>
      <c r="I465" s="67">
        <v>0</v>
      </c>
      <c r="J465" s="68">
        <v>0</v>
      </c>
      <c r="K465" s="99">
        <v>0</v>
      </c>
      <c r="L465" s="100">
        <v>0</v>
      </c>
      <c r="M465" s="101">
        <v>0</v>
      </c>
      <c r="N465" s="102">
        <v>0</v>
      </c>
      <c r="O465" s="103">
        <v>0</v>
      </c>
      <c r="P465" s="4">
        <v>0</v>
      </c>
      <c r="Q465" s="74">
        <v>0</v>
      </c>
      <c r="R465" s="80">
        <v>2</v>
      </c>
      <c r="S465" s="80">
        <f t="shared" si="22"/>
        <v>0</v>
      </c>
      <c r="T465" s="33">
        <f t="shared" si="23"/>
        <v>0</v>
      </c>
    </row>
    <row r="466" spans="1:20" ht="15" thickBot="1">
      <c r="A466" s="94" t="s">
        <v>354</v>
      </c>
      <c r="B466" s="89" t="s">
        <v>355</v>
      </c>
      <c r="C466" s="61">
        <f t="shared" si="21"/>
        <v>0</v>
      </c>
      <c r="D466" s="95">
        <v>0</v>
      </c>
      <c r="E466" s="96">
        <v>0</v>
      </c>
      <c r="F466" s="97">
        <v>0</v>
      </c>
      <c r="G466" s="98">
        <v>0</v>
      </c>
      <c r="H466" s="66">
        <v>0</v>
      </c>
      <c r="I466" s="67">
        <v>0</v>
      </c>
      <c r="J466" s="68">
        <v>0</v>
      </c>
      <c r="K466" s="104">
        <v>0</v>
      </c>
      <c r="L466" s="100">
        <v>0</v>
      </c>
      <c r="M466" s="101">
        <v>0</v>
      </c>
      <c r="N466" s="102">
        <v>0</v>
      </c>
      <c r="O466" s="103">
        <v>0</v>
      </c>
      <c r="P466" s="4">
        <v>0</v>
      </c>
      <c r="Q466" s="74">
        <v>0</v>
      </c>
      <c r="R466" s="80">
        <v>2</v>
      </c>
      <c r="S466" s="80">
        <f t="shared" si="22"/>
        <v>0</v>
      </c>
      <c r="T466" s="33">
        <f t="shared" si="23"/>
        <v>0</v>
      </c>
    </row>
    <row r="467" spans="1:20" ht="15" thickBot="1">
      <c r="A467" s="94" t="s">
        <v>356</v>
      </c>
      <c r="B467" s="89" t="s">
        <v>357</v>
      </c>
      <c r="C467" s="61">
        <f t="shared" si="21"/>
        <v>0</v>
      </c>
      <c r="D467" s="95">
        <v>0</v>
      </c>
      <c r="E467" s="96">
        <v>0</v>
      </c>
      <c r="F467" s="97">
        <v>0</v>
      </c>
      <c r="G467" s="98">
        <v>0</v>
      </c>
      <c r="H467" s="66">
        <v>0</v>
      </c>
      <c r="I467" s="67">
        <v>0</v>
      </c>
      <c r="J467" s="68">
        <v>0</v>
      </c>
      <c r="K467" s="104">
        <v>0</v>
      </c>
      <c r="L467" s="100">
        <v>0</v>
      </c>
      <c r="M467" s="101">
        <v>0</v>
      </c>
      <c r="N467" s="102">
        <v>0</v>
      </c>
      <c r="O467" s="103">
        <v>0</v>
      </c>
      <c r="P467" s="4">
        <v>0</v>
      </c>
      <c r="Q467" s="74">
        <v>0</v>
      </c>
      <c r="R467" s="80">
        <v>2</v>
      </c>
      <c r="S467" s="80">
        <f t="shared" si="22"/>
        <v>0</v>
      </c>
      <c r="T467" s="33">
        <f t="shared" si="23"/>
        <v>0</v>
      </c>
    </row>
    <row r="468" spans="1:20" ht="15" thickBot="1">
      <c r="A468" s="94" t="s">
        <v>358</v>
      </c>
      <c r="B468" s="89" t="s">
        <v>359</v>
      </c>
      <c r="C468" s="61">
        <f t="shared" si="21"/>
        <v>0</v>
      </c>
      <c r="D468" s="95">
        <v>0</v>
      </c>
      <c r="E468" s="96">
        <v>0</v>
      </c>
      <c r="F468" s="97">
        <v>0</v>
      </c>
      <c r="G468" s="98">
        <v>0</v>
      </c>
      <c r="H468" s="66">
        <v>0</v>
      </c>
      <c r="I468" s="67">
        <v>0</v>
      </c>
      <c r="J468" s="68">
        <v>0</v>
      </c>
      <c r="K468" s="104">
        <v>0</v>
      </c>
      <c r="L468" s="105">
        <v>0</v>
      </c>
      <c r="M468" s="106">
        <v>0</v>
      </c>
      <c r="N468" s="98">
        <v>0</v>
      </c>
      <c r="O468" s="107">
        <v>0</v>
      </c>
      <c r="P468" s="4">
        <v>0</v>
      </c>
      <c r="Q468" s="74">
        <v>0</v>
      </c>
      <c r="R468" s="80">
        <v>2</v>
      </c>
      <c r="S468" s="80">
        <f t="shared" si="22"/>
        <v>0</v>
      </c>
      <c r="T468" s="33">
        <f t="shared" si="23"/>
        <v>0</v>
      </c>
    </row>
    <row r="469" spans="1:20" ht="15" thickBot="1">
      <c r="A469" s="94" t="s">
        <v>360</v>
      </c>
      <c r="B469" s="89" t="s">
        <v>361</v>
      </c>
      <c r="C469" s="61">
        <f t="shared" si="21"/>
        <v>0</v>
      </c>
      <c r="D469" s="95">
        <v>0</v>
      </c>
      <c r="E469" s="96">
        <v>0</v>
      </c>
      <c r="F469" s="97">
        <v>0</v>
      </c>
      <c r="G469" s="98">
        <v>0</v>
      </c>
      <c r="H469" s="66">
        <v>0</v>
      </c>
      <c r="I469" s="67">
        <v>0</v>
      </c>
      <c r="J469" s="68">
        <v>0</v>
      </c>
      <c r="K469" s="104">
        <v>0</v>
      </c>
      <c r="L469" s="100">
        <v>0</v>
      </c>
      <c r="M469" s="101">
        <v>0</v>
      </c>
      <c r="N469" s="102">
        <v>0</v>
      </c>
      <c r="O469" s="103">
        <v>0</v>
      </c>
      <c r="P469" s="4">
        <v>0</v>
      </c>
      <c r="Q469" s="74">
        <v>0</v>
      </c>
      <c r="R469" s="80">
        <v>2</v>
      </c>
      <c r="S469" s="80">
        <f t="shared" si="22"/>
        <v>0</v>
      </c>
      <c r="T469" s="33">
        <f t="shared" si="23"/>
        <v>0</v>
      </c>
    </row>
    <row r="470" spans="2:11" ht="12.75">
      <c r="B470" s="108"/>
      <c r="E470" s="109"/>
      <c r="F470" s="110"/>
      <c r="G470" s="29"/>
      <c r="K470" s="111"/>
    </row>
    <row r="471" ht="12.75">
      <c r="K471" s="111"/>
    </row>
    <row r="472" ht="12.75">
      <c r="K472" s="111"/>
    </row>
    <row r="473" spans="1:11" ht="12.75">
      <c r="A473" s="112"/>
      <c r="B473" s="324" t="s">
        <v>362</v>
      </c>
      <c r="C473" s="325"/>
      <c r="K473" s="111"/>
    </row>
    <row r="474" spans="1:11" ht="12.75">
      <c r="A474" s="113"/>
      <c r="B474" s="324" t="s">
        <v>363</v>
      </c>
      <c r="C474" s="325"/>
      <c r="K474" s="111"/>
    </row>
    <row r="475" spans="1:11" ht="12.75">
      <c r="A475" s="114"/>
      <c r="B475" s="324" t="s">
        <v>364</v>
      </c>
      <c r="C475" s="325"/>
      <c r="K475" s="111"/>
    </row>
    <row r="476" spans="1:11" ht="12.75">
      <c r="A476" s="115"/>
      <c r="B476" s="324" t="s">
        <v>467</v>
      </c>
      <c r="C476" s="325"/>
      <c r="K476" s="111"/>
    </row>
    <row r="477" spans="1:11" ht="12.75">
      <c r="A477" s="116"/>
      <c r="B477" s="324" t="s">
        <v>365</v>
      </c>
      <c r="C477" s="325"/>
      <c r="K477" s="111"/>
    </row>
    <row r="478" spans="1:11" ht="12.75">
      <c r="A478" s="117"/>
      <c r="B478" s="324" t="s">
        <v>366</v>
      </c>
      <c r="C478" s="325"/>
      <c r="K478" s="111"/>
    </row>
    <row r="479" spans="1:11" ht="12.75">
      <c r="A479" s="118"/>
      <c r="B479" s="324" t="s">
        <v>367</v>
      </c>
      <c r="C479" s="325"/>
      <c r="K479" s="111"/>
    </row>
    <row r="480" spans="1:11" ht="12.75">
      <c r="A480" s="119"/>
      <c r="B480" s="324" t="s">
        <v>368</v>
      </c>
      <c r="C480" s="325"/>
      <c r="K480" s="111"/>
    </row>
    <row r="481" spans="1:11" ht="12.75">
      <c r="A481" s="120"/>
      <c r="B481" s="324" t="s">
        <v>369</v>
      </c>
      <c r="C481" s="325"/>
      <c r="K481" s="111"/>
    </row>
    <row r="482" spans="1:11" ht="12.75">
      <c r="A482" s="121"/>
      <c r="B482" s="324" t="s">
        <v>370</v>
      </c>
      <c r="C482" s="325"/>
      <c r="K482" s="111"/>
    </row>
    <row r="483" spans="1:11" ht="12.75">
      <c r="A483" s="122"/>
      <c r="B483" s="324" t="s">
        <v>371</v>
      </c>
      <c r="C483" s="325"/>
      <c r="K483" s="111"/>
    </row>
    <row r="484" spans="1:11" ht="12.75">
      <c r="A484" s="123"/>
      <c r="B484" s="324" t="s">
        <v>372</v>
      </c>
      <c r="C484" s="325"/>
      <c r="K484" s="111"/>
    </row>
    <row r="485" spans="1:11" ht="12.75">
      <c r="A485" s="124"/>
      <c r="B485" s="324" t="s">
        <v>373</v>
      </c>
      <c r="C485" s="325"/>
      <c r="K485" s="111"/>
    </row>
    <row r="486" spans="2:11" ht="12.75">
      <c r="B486" s="326"/>
      <c r="C486" s="327"/>
      <c r="K486" s="111"/>
    </row>
    <row r="487" ht="12.75">
      <c r="K487" s="111"/>
    </row>
    <row r="488" spans="5:11" ht="12.75">
      <c r="E488" s="109"/>
      <c r="F488" s="110"/>
      <c r="G488" s="29"/>
      <c r="K488" s="111"/>
    </row>
    <row r="489" spans="5:11" ht="12.75">
      <c r="E489" s="109"/>
      <c r="F489" s="110"/>
      <c r="G489" s="29"/>
      <c r="K489" s="111"/>
    </row>
    <row r="490" ht="12.75">
      <c r="K490" s="111"/>
    </row>
    <row r="491" ht="12.75">
      <c r="K491" s="111"/>
    </row>
    <row r="492" ht="12.75">
      <c r="K492" s="111"/>
    </row>
    <row r="493" ht="12.75">
      <c r="K493" s="111"/>
    </row>
    <row r="494" ht="12.75">
      <c r="K494" s="111"/>
    </row>
    <row r="495" ht="12.75">
      <c r="K495" s="111"/>
    </row>
    <row r="496" ht="13.5" thickBot="1">
      <c r="K496" s="111"/>
    </row>
    <row r="497" spans="2:11" ht="15.75" thickBot="1" thickTop="1">
      <c r="B497" s="125"/>
      <c r="K497" s="111"/>
    </row>
    <row r="498" ht="12.75">
      <c r="K498" s="111"/>
    </row>
    <row r="499" ht="12.75">
      <c r="K499" s="111"/>
    </row>
    <row r="500" ht="12.75">
      <c r="K500" s="111"/>
    </row>
    <row r="501" ht="12.75">
      <c r="K501" s="111"/>
    </row>
    <row r="502" ht="12.75">
      <c r="K502" s="111"/>
    </row>
    <row r="503" ht="12.75">
      <c r="K503" s="111"/>
    </row>
    <row r="504" ht="12.75">
      <c r="K504" s="111"/>
    </row>
    <row r="505" ht="12.75">
      <c r="K505" s="111"/>
    </row>
    <row r="506" ht="12.75">
      <c r="K506" s="111"/>
    </row>
    <row r="507" ht="12.75">
      <c r="K507" s="111"/>
    </row>
    <row r="508" ht="12.75">
      <c r="K508" s="111"/>
    </row>
    <row r="509" ht="12.75">
      <c r="K509" s="111"/>
    </row>
    <row r="510" ht="12.75">
      <c r="K510" s="111"/>
    </row>
    <row r="511" ht="12.75">
      <c r="K511" s="111"/>
    </row>
    <row r="512" ht="12.75">
      <c r="K512" s="111"/>
    </row>
    <row r="513" ht="12.75">
      <c r="K513" s="111"/>
    </row>
    <row r="514" ht="12.75">
      <c r="K514" s="111"/>
    </row>
    <row r="515" ht="12.75">
      <c r="K515" s="111"/>
    </row>
    <row r="516" ht="12.75">
      <c r="K516" s="111"/>
    </row>
    <row r="517" ht="12.75">
      <c r="K517" s="111"/>
    </row>
    <row r="518" ht="12.75">
      <c r="K518" s="111"/>
    </row>
    <row r="519" ht="12.75">
      <c r="K519" s="111"/>
    </row>
    <row r="520" ht="12.75">
      <c r="K520" s="111"/>
    </row>
    <row r="521" ht="12.75">
      <c r="K521" s="111"/>
    </row>
    <row r="522" ht="12.75">
      <c r="K522" s="111"/>
    </row>
    <row r="523" ht="12.75">
      <c r="K523" s="111"/>
    </row>
    <row r="524" ht="12.75">
      <c r="K524" s="111"/>
    </row>
    <row r="525" ht="12.75">
      <c r="K525" s="111"/>
    </row>
    <row r="526" ht="12.75">
      <c r="K526" s="111"/>
    </row>
    <row r="527" ht="12.75">
      <c r="K527" s="111"/>
    </row>
    <row r="528" ht="12.75">
      <c r="K528" s="111"/>
    </row>
    <row r="529" ht="12.75">
      <c r="K529" s="111"/>
    </row>
    <row r="530" ht="12.75">
      <c r="K530" s="111"/>
    </row>
    <row r="531" ht="12.75">
      <c r="K531" s="111"/>
    </row>
    <row r="532" ht="12.75">
      <c r="K532" s="111"/>
    </row>
    <row r="533" ht="12.75">
      <c r="K533" s="111"/>
    </row>
    <row r="534" ht="12.75">
      <c r="K534" s="111"/>
    </row>
    <row r="535" ht="12.75">
      <c r="K535" s="111"/>
    </row>
    <row r="536" ht="12.75">
      <c r="K536" s="111"/>
    </row>
    <row r="537" ht="12.75">
      <c r="K537" s="111"/>
    </row>
    <row r="538" ht="12.75">
      <c r="K538" s="111"/>
    </row>
    <row r="539" ht="12.75">
      <c r="K539" s="111"/>
    </row>
    <row r="540" ht="12.75">
      <c r="K540" s="111"/>
    </row>
    <row r="541" ht="12.75">
      <c r="K541" s="111"/>
    </row>
    <row r="542" ht="12.75">
      <c r="K542" s="111"/>
    </row>
    <row r="543" ht="12.75">
      <c r="K543" s="111"/>
    </row>
    <row r="544" ht="12.75">
      <c r="K544" s="111"/>
    </row>
    <row r="545" ht="12.75">
      <c r="K545" s="111"/>
    </row>
    <row r="546" ht="12.75">
      <c r="K546" s="111"/>
    </row>
    <row r="547" ht="12.75">
      <c r="K547" s="111"/>
    </row>
    <row r="548" ht="12.75">
      <c r="K548" s="111"/>
    </row>
    <row r="549" ht="12.75">
      <c r="K549" s="111"/>
    </row>
    <row r="550" ht="12.75">
      <c r="K550" s="111"/>
    </row>
    <row r="551" ht="12.75">
      <c r="K551" s="111"/>
    </row>
    <row r="552" ht="12.75">
      <c r="K552" s="111"/>
    </row>
    <row r="553" ht="12.75">
      <c r="K553" s="111"/>
    </row>
    <row r="554" ht="12.75">
      <c r="K554" s="111"/>
    </row>
    <row r="555" ht="12.75">
      <c r="K555" s="111"/>
    </row>
    <row r="556" ht="12.75">
      <c r="K556" s="111"/>
    </row>
    <row r="557" ht="12.75">
      <c r="K557" s="111"/>
    </row>
    <row r="558" ht="12.75">
      <c r="K558" s="111"/>
    </row>
    <row r="559" ht="12.75">
      <c r="K559" s="111"/>
    </row>
    <row r="560" ht="12.75">
      <c r="K560" s="111"/>
    </row>
    <row r="561" ht="12.75">
      <c r="K561" s="111"/>
    </row>
    <row r="562" ht="12.75">
      <c r="K562" s="111"/>
    </row>
    <row r="563" ht="12.75">
      <c r="K563" s="111"/>
    </row>
    <row r="564" ht="12.75">
      <c r="K564" s="111"/>
    </row>
    <row r="565" ht="12.75">
      <c r="K565" s="111"/>
    </row>
    <row r="566" ht="12.75">
      <c r="K566" s="111"/>
    </row>
    <row r="567" ht="12.75">
      <c r="K567" s="111"/>
    </row>
    <row r="568" ht="12.75">
      <c r="K568" s="111"/>
    </row>
    <row r="569" ht="12.75">
      <c r="K569" s="111"/>
    </row>
    <row r="570" ht="12.75">
      <c r="K570" s="111"/>
    </row>
    <row r="571" ht="12.75">
      <c r="K571" s="111"/>
    </row>
    <row r="572" ht="12.75">
      <c r="K572" s="111"/>
    </row>
    <row r="573" ht="12.75">
      <c r="K573" s="111"/>
    </row>
    <row r="574" ht="12.75">
      <c r="K574" s="111"/>
    </row>
    <row r="575" ht="12.75">
      <c r="K575" s="111"/>
    </row>
    <row r="576" ht="12.75">
      <c r="K576" s="111"/>
    </row>
    <row r="577" ht="12.75">
      <c r="K577" s="111"/>
    </row>
    <row r="578" ht="12.75">
      <c r="K578" s="111"/>
    </row>
    <row r="579" ht="12.75">
      <c r="K579" s="111"/>
    </row>
    <row r="580" ht="12.75">
      <c r="K580" s="111"/>
    </row>
    <row r="581" ht="12.75">
      <c r="K581" s="111"/>
    </row>
    <row r="582" ht="12.75">
      <c r="K582" s="111"/>
    </row>
    <row r="583" ht="12.75">
      <c r="K583" s="111"/>
    </row>
    <row r="584" ht="12.75">
      <c r="K584" s="111"/>
    </row>
    <row r="585" ht="12.75">
      <c r="K585" s="111"/>
    </row>
    <row r="586" ht="12.75">
      <c r="K586" s="111"/>
    </row>
    <row r="587" ht="12.75">
      <c r="K587" s="111"/>
    </row>
    <row r="588" ht="12.75">
      <c r="K588" s="111"/>
    </row>
    <row r="589" ht="12.75">
      <c r="K589" s="111"/>
    </row>
    <row r="590" ht="12.75">
      <c r="K590" s="111"/>
    </row>
    <row r="591" ht="12.75">
      <c r="K591" s="111"/>
    </row>
    <row r="592" ht="12.75">
      <c r="K592" s="111"/>
    </row>
    <row r="593" ht="12.75">
      <c r="K593" s="111"/>
    </row>
    <row r="594" ht="12.75">
      <c r="K594" s="111"/>
    </row>
    <row r="595" ht="12.75">
      <c r="K595" s="111"/>
    </row>
    <row r="596" ht="12.75">
      <c r="K596" s="111"/>
    </row>
    <row r="597" ht="12.75">
      <c r="K597" s="111"/>
    </row>
    <row r="598" ht="12.75">
      <c r="K598" s="111"/>
    </row>
    <row r="599" ht="12.75">
      <c r="K599" s="111"/>
    </row>
    <row r="600" ht="12.75">
      <c r="K600" s="111"/>
    </row>
    <row r="601" ht="12.75">
      <c r="K601" s="111"/>
    </row>
    <row r="602" ht="12.75">
      <c r="K602" s="111"/>
    </row>
    <row r="603" ht="12.75">
      <c r="K603" s="111"/>
    </row>
    <row r="604" ht="12.75">
      <c r="K604" s="111"/>
    </row>
    <row r="605" ht="12.75">
      <c r="K605" s="111"/>
    </row>
    <row r="606" ht="12.75">
      <c r="K606" s="111"/>
    </row>
    <row r="607" ht="12.75">
      <c r="K607" s="111"/>
    </row>
    <row r="608" ht="12.75">
      <c r="K608" s="111"/>
    </row>
    <row r="609" ht="12.75">
      <c r="K609" s="111"/>
    </row>
    <row r="610" ht="12.75">
      <c r="K610" s="111"/>
    </row>
    <row r="611" ht="12.75">
      <c r="K611" s="111"/>
    </row>
    <row r="612" ht="12.75">
      <c r="K612" s="111"/>
    </row>
    <row r="613" ht="12.75">
      <c r="K613" s="111"/>
    </row>
    <row r="614" ht="12.75">
      <c r="K614" s="111"/>
    </row>
    <row r="615" ht="12.75">
      <c r="K615" s="111"/>
    </row>
    <row r="616" ht="12.75">
      <c r="K616" s="111"/>
    </row>
    <row r="617" ht="12.75">
      <c r="K617" s="111"/>
    </row>
    <row r="618" ht="12.75">
      <c r="K618" s="111"/>
    </row>
    <row r="619" ht="12.75">
      <c r="K619" s="111"/>
    </row>
    <row r="620" ht="12.75">
      <c r="K620" s="111"/>
    </row>
    <row r="621" ht="12.75">
      <c r="K621" s="111"/>
    </row>
    <row r="622" ht="12.75">
      <c r="K622" s="111"/>
    </row>
    <row r="623" ht="12.75">
      <c r="K623" s="111"/>
    </row>
    <row r="624" ht="12.75">
      <c r="K624" s="111"/>
    </row>
    <row r="625" ht="12.75">
      <c r="K625" s="111"/>
    </row>
    <row r="626" ht="12.75">
      <c r="K626" s="111"/>
    </row>
    <row r="627" ht="12.75">
      <c r="K627" s="111"/>
    </row>
    <row r="628" ht="12.75">
      <c r="K628" s="111"/>
    </row>
    <row r="629" ht="12.75">
      <c r="K629" s="111"/>
    </row>
    <row r="630" ht="12.75">
      <c r="K630" s="111"/>
    </row>
    <row r="631" ht="12.75">
      <c r="K631" s="111"/>
    </row>
    <row r="632" ht="12.75">
      <c r="K632" s="111"/>
    </row>
    <row r="633" ht="12.75">
      <c r="K633" s="111"/>
    </row>
    <row r="634" ht="12.75">
      <c r="K634" s="111"/>
    </row>
    <row r="635" ht="12.75">
      <c r="K635" s="111"/>
    </row>
    <row r="636" ht="12.75">
      <c r="K636" s="111"/>
    </row>
    <row r="637" ht="12.75">
      <c r="K637" s="111"/>
    </row>
    <row r="638" ht="12.75">
      <c r="K638" s="111"/>
    </row>
    <row r="639" ht="12.75">
      <c r="K639" s="111"/>
    </row>
    <row r="640" ht="12.75">
      <c r="K640" s="111"/>
    </row>
    <row r="641" ht="12.75">
      <c r="K641" s="111"/>
    </row>
    <row r="642" ht="12.75">
      <c r="K642" s="111"/>
    </row>
    <row r="643" ht="12.75">
      <c r="K643" s="111"/>
    </row>
    <row r="644" ht="12.75">
      <c r="K644" s="111"/>
    </row>
    <row r="645" ht="12.75">
      <c r="K645" s="111"/>
    </row>
    <row r="646" ht="12.75">
      <c r="K646" s="111"/>
    </row>
    <row r="647" ht="12.75">
      <c r="K647" s="111"/>
    </row>
    <row r="648" ht="12.75">
      <c r="K648" s="111"/>
    </row>
    <row r="649" ht="12.75">
      <c r="K649" s="111"/>
    </row>
    <row r="650" ht="12.75">
      <c r="K650" s="111"/>
    </row>
    <row r="651" ht="12.75">
      <c r="K651" s="111"/>
    </row>
    <row r="652" ht="12.75">
      <c r="K652" s="111"/>
    </row>
    <row r="653" ht="12.75">
      <c r="K653" s="111"/>
    </row>
    <row r="654" ht="12.75">
      <c r="K654" s="111"/>
    </row>
    <row r="655" ht="12.75">
      <c r="K655" s="111"/>
    </row>
    <row r="656" ht="12.75">
      <c r="K656" s="111"/>
    </row>
    <row r="657" ht="12.75">
      <c r="K657" s="111"/>
    </row>
    <row r="658" ht="12.75">
      <c r="K658" s="111"/>
    </row>
    <row r="659" ht="12.75">
      <c r="K659" s="111"/>
    </row>
    <row r="660" ht="12.75">
      <c r="K660" s="111"/>
    </row>
    <row r="661" ht="12.75">
      <c r="K661" s="111"/>
    </row>
    <row r="662" ht="12.75">
      <c r="K662" s="111"/>
    </row>
    <row r="663" ht="12.75">
      <c r="K663" s="111"/>
    </row>
    <row r="664" ht="12.75">
      <c r="K664" s="111"/>
    </row>
    <row r="665" ht="12.75">
      <c r="K665" s="111"/>
    </row>
    <row r="666" ht="12.75">
      <c r="K666" s="111"/>
    </row>
    <row r="667" ht="12.75">
      <c r="K667" s="111"/>
    </row>
    <row r="668" ht="12.75">
      <c r="K668" s="111"/>
    </row>
    <row r="669" ht="12.75">
      <c r="K669" s="111"/>
    </row>
    <row r="670" ht="12.75">
      <c r="K670" s="111"/>
    </row>
    <row r="671" ht="12.75">
      <c r="K671" s="111"/>
    </row>
    <row r="672" ht="12.75">
      <c r="K672" s="111"/>
    </row>
    <row r="673" ht="12.75">
      <c r="K673" s="111"/>
    </row>
    <row r="674" ht="12.75">
      <c r="K674" s="111"/>
    </row>
    <row r="675" ht="12.75">
      <c r="K675" s="111"/>
    </row>
    <row r="676" ht="12.75">
      <c r="K676" s="111"/>
    </row>
    <row r="677" ht="12.75">
      <c r="K677" s="111"/>
    </row>
    <row r="678" ht="12.75">
      <c r="K678" s="111"/>
    </row>
    <row r="679" ht="12.75">
      <c r="K679" s="111"/>
    </row>
    <row r="680" ht="12.75">
      <c r="K680" s="111"/>
    </row>
    <row r="681" ht="12.75">
      <c r="K681" s="111"/>
    </row>
    <row r="682" ht="12.75">
      <c r="K682" s="111"/>
    </row>
    <row r="683" ht="12.75">
      <c r="K683" s="111"/>
    </row>
    <row r="684" ht="12.75">
      <c r="K684" s="111"/>
    </row>
    <row r="685" ht="12.75">
      <c r="K685" s="111"/>
    </row>
    <row r="686" ht="12.75">
      <c r="K686" s="111"/>
    </row>
    <row r="687" ht="12.75">
      <c r="K687" s="111"/>
    </row>
    <row r="688" ht="12.75">
      <c r="K688" s="111"/>
    </row>
    <row r="689" ht="12.75">
      <c r="K689" s="111"/>
    </row>
    <row r="690" ht="12.75">
      <c r="K690" s="111"/>
    </row>
    <row r="691" ht="12.75">
      <c r="K691" s="111"/>
    </row>
    <row r="692" ht="12.75">
      <c r="K692" s="111"/>
    </row>
    <row r="693" ht="12.75">
      <c r="K693" s="111"/>
    </row>
    <row r="694" ht="12.75">
      <c r="K694" s="111"/>
    </row>
    <row r="695" ht="12.75">
      <c r="K695" s="111"/>
    </row>
    <row r="696" ht="12.75">
      <c r="K696" s="111"/>
    </row>
    <row r="697" ht="12.75">
      <c r="K697" s="111"/>
    </row>
    <row r="698" ht="12.75">
      <c r="K698" s="111"/>
    </row>
    <row r="699" ht="12.75">
      <c r="K699" s="111"/>
    </row>
    <row r="700" ht="12.75">
      <c r="K700" s="111"/>
    </row>
    <row r="701" ht="12.75">
      <c r="K701" s="111"/>
    </row>
    <row r="702" ht="12.75">
      <c r="K702" s="111"/>
    </row>
    <row r="703" ht="12.75">
      <c r="K703" s="111"/>
    </row>
    <row r="704" ht="12.75">
      <c r="K704" s="111"/>
    </row>
    <row r="705" ht="12.75">
      <c r="K705" s="111"/>
    </row>
    <row r="706" ht="12.75">
      <c r="K706" s="111"/>
    </row>
    <row r="707" ht="12.75">
      <c r="K707" s="111"/>
    </row>
    <row r="708" ht="12.75">
      <c r="K708" s="111"/>
    </row>
    <row r="709" ht="12.75">
      <c r="K709" s="111"/>
    </row>
    <row r="710" ht="12.75">
      <c r="K710" s="111"/>
    </row>
    <row r="711" ht="12.75">
      <c r="K711" s="111"/>
    </row>
    <row r="712" ht="12.75">
      <c r="K712" s="111"/>
    </row>
    <row r="713" ht="12.75">
      <c r="K713" s="111"/>
    </row>
    <row r="714" ht="12.75">
      <c r="K714" s="111"/>
    </row>
    <row r="715" ht="12.75">
      <c r="K715" s="111"/>
    </row>
    <row r="716" ht="12.75">
      <c r="K716" s="111"/>
    </row>
    <row r="717" ht="12.75">
      <c r="K717" s="111"/>
    </row>
    <row r="718" ht="12.75">
      <c r="K718" s="111"/>
    </row>
    <row r="719" ht="12.75">
      <c r="K719" s="111"/>
    </row>
    <row r="720" ht="12.75">
      <c r="K720" s="111"/>
    </row>
    <row r="721" ht="12.75">
      <c r="K721" s="111"/>
    </row>
    <row r="722" ht="12.75">
      <c r="K722" s="111"/>
    </row>
    <row r="723" ht="12.75">
      <c r="K723" s="111"/>
    </row>
    <row r="724" ht="12.75">
      <c r="K724" s="111"/>
    </row>
    <row r="725" ht="12.75">
      <c r="K725" s="111"/>
    </row>
    <row r="726" ht="12.75">
      <c r="K726" s="111"/>
    </row>
    <row r="727" ht="12.75">
      <c r="K727" s="111"/>
    </row>
    <row r="728" ht="12.75">
      <c r="K728" s="111"/>
    </row>
    <row r="729" ht="12.75">
      <c r="K729" s="111"/>
    </row>
    <row r="730" ht="12.75">
      <c r="K730" s="111"/>
    </row>
    <row r="731" ht="12.75">
      <c r="K731" s="111"/>
    </row>
    <row r="732" ht="12.75">
      <c r="K732" s="111"/>
    </row>
    <row r="733" ht="12.75">
      <c r="K733" s="111"/>
    </row>
    <row r="734" ht="12.75">
      <c r="K734" s="111"/>
    </row>
    <row r="735" ht="12.75">
      <c r="K735" s="111"/>
    </row>
    <row r="736" ht="12.75">
      <c r="K736" s="111"/>
    </row>
    <row r="737" ht="12.75">
      <c r="K737" s="111"/>
    </row>
    <row r="738" ht="12.75">
      <c r="K738" s="111"/>
    </row>
    <row r="739" ht="12.75">
      <c r="K739" s="111"/>
    </row>
    <row r="740" ht="12.75">
      <c r="K740" s="111"/>
    </row>
    <row r="741" ht="12.75">
      <c r="K741" s="111"/>
    </row>
    <row r="742" ht="12.75">
      <c r="K742" s="111"/>
    </row>
    <row r="743" ht="12.75">
      <c r="K743" s="111"/>
    </row>
    <row r="744" ht="12.75">
      <c r="K744" s="111"/>
    </row>
    <row r="745" ht="12.75">
      <c r="K745" s="111"/>
    </row>
    <row r="746" ht="12.75">
      <c r="K746" s="111"/>
    </row>
    <row r="747" ht="12.75">
      <c r="K747" s="111"/>
    </row>
    <row r="748" ht="12.75">
      <c r="K748" s="111"/>
    </row>
    <row r="749" ht="12.75">
      <c r="K749" s="111"/>
    </row>
    <row r="750" ht="12.75">
      <c r="K750" s="111"/>
    </row>
    <row r="751" ht="12.75">
      <c r="K751" s="111"/>
    </row>
    <row r="752" ht="12.75">
      <c r="K752" s="111"/>
    </row>
    <row r="753" ht="12.75">
      <c r="K753" s="111"/>
    </row>
    <row r="754" ht="12.75">
      <c r="K754" s="111"/>
    </row>
    <row r="755" ht="12.75">
      <c r="K755" s="111"/>
    </row>
    <row r="756" ht="12.75">
      <c r="K756" s="111"/>
    </row>
    <row r="757" ht="12.75">
      <c r="K757" s="111"/>
    </row>
    <row r="758" ht="12.75">
      <c r="K758" s="111"/>
    </row>
    <row r="759" ht="12.75">
      <c r="K759" s="111"/>
    </row>
    <row r="760" ht="12.75">
      <c r="K760" s="111"/>
    </row>
    <row r="761" ht="12.75">
      <c r="K761" s="111"/>
    </row>
    <row r="762" ht="12.75">
      <c r="K762" s="111"/>
    </row>
    <row r="763" ht="12.75">
      <c r="K763" s="111"/>
    </row>
    <row r="764" ht="12.75">
      <c r="K764" s="111"/>
    </row>
    <row r="765" ht="12.75">
      <c r="K765" s="111"/>
    </row>
    <row r="766" ht="12.75">
      <c r="K766" s="111"/>
    </row>
    <row r="767" ht="12.75">
      <c r="K767" s="111"/>
    </row>
    <row r="768" ht="12.75">
      <c r="K768" s="111"/>
    </row>
    <row r="769" ht="12.75">
      <c r="K769" s="111"/>
    </row>
    <row r="770" ht="12.75">
      <c r="K770" s="111"/>
    </row>
    <row r="771" ht="12.75">
      <c r="K771" s="111"/>
    </row>
    <row r="772" ht="12.75">
      <c r="K772" s="111"/>
    </row>
    <row r="773" ht="12.75">
      <c r="K773" s="111"/>
    </row>
    <row r="774" ht="12.75">
      <c r="K774" s="111"/>
    </row>
    <row r="775" ht="12.75">
      <c r="K775" s="111"/>
    </row>
    <row r="776" ht="12.75">
      <c r="K776" s="111"/>
    </row>
    <row r="777" ht="12.75">
      <c r="K777" s="111"/>
    </row>
    <row r="778" ht="12.75">
      <c r="K778" s="111"/>
    </row>
    <row r="779" ht="12.75">
      <c r="K779" s="111"/>
    </row>
    <row r="780" ht="12.75">
      <c r="K780" s="111"/>
    </row>
    <row r="781" ht="12.75">
      <c r="K781" s="111"/>
    </row>
    <row r="782" ht="12.75">
      <c r="K782" s="111"/>
    </row>
    <row r="783" ht="12.75">
      <c r="K783" s="111"/>
    </row>
    <row r="784" ht="12.75">
      <c r="K784" s="111"/>
    </row>
    <row r="785" ht="12.75">
      <c r="K785" s="111"/>
    </row>
    <row r="786" ht="12.75">
      <c r="K786" s="111"/>
    </row>
    <row r="787" ht="12.75">
      <c r="K787" s="111"/>
    </row>
    <row r="788" ht="12.75">
      <c r="K788" s="111"/>
    </row>
    <row r="789" ht="12.75">
      <c r="K789" s="111"/>
    </row>
    <row r="790" ht="12.75">
      <c r="K790" s="111"/>
    </row>
    <row r="791" ht="12.75">
      <c r="K791" s="111"/>
    </row>
    <row r="792" ht="12.75">
      <c r="K792" s="111"/>
    </row>
    <row r="793" ht="12.75">
      <c r="K793" s="111"/>
    </row>
    <row r="794" ht="12.75">
      <c r="K794" s="111"/>
    </row>
    <row r="795" ht="12.75">
      <c r="K795" s="111"/>
    </row>
    <row r="796" ht="12.75">
      <c r="K796" s="111"/>
    </row>
    <row r="797" ht="12.75">
      <c r="K797" s="111"/>
    </row>
    <row r="798" ht="12.75">
      <c r="K798" s="111"/>
    </row>
    <row r="799" ht="12.75">
      <c r="K799" s="111"/>
    </row>
    <row r="800" ht="12.75">
      <c r="K800" s="111"/>
    </row>
    <row r="801" ht="12.75">
      <c r="K801" s="111"/>
    </row>
    <row r="802" ht="12.75">
      <c r="K802" s="111"/>
    </row>
    <row r="803" ht="12.75">
      <c r="K803" s="111"/>
    </row>
    <row r="804" ht="12.75">
      <c r="K804" s="111"/>
    </row>
    <row r="805" ht="12.75">
      <c r="K805" s="111"/>
    </row>
    <row r="806" ht="12.75">
      <c r="K806" s="111"/>
    </row>
    <row r="807" ht="12.75">
      <c r="K807" s="111"/>
    </row>
    <row r="808" ht="12.75">
      <c r="K808" s="111"/>
    </row>
    <row r="809" ht="12.75">
      <c r="K809" s="111"/>
    </row>
    <row r="810" ht="12.75">
      <c r="K810" s="111"/>
    </row>
    <row r="811" ht="12.75">
      <c r="K811" s="111"/>
    </row>
    <row r="812" ht="12.75">
      <c r="K812" s="111"/>
    </row>
    <row r="813" ht="12.75">
      <c r="K813" s="111"/>
    </row>
    <row r="814" ht="12.75">
      <c r="K814" s="111"/>
    </row>
    <row r="815" ht="12.75">
      <c r="K815" s="111"/>
    </row>
    <row r="816" ht="12.75">
      <c r="K816" s="111"/>
    </row>
    <row r="817" ht="12.75">
      <c r="K817" s="111"/>
    </row>
    <row r="818" ht="12.75">
      <c r="K818" s="111"/>
    </row>
    <row r="819" ht="12.75">
      <c r="K819" s="111"/>
    </row>
    <row r="820" ht="12.75">
      <c r="K820" s="111"/>
    </row>
    <row r="821" ht="12.75">
      <c r="K821" s="111"/>
    </row>
    <row r="822" ht="12.75">
      <c r="K822" s="111"/>
    </row>
    <row r="823" ht="12.75">
      <c r="K823" s="111"/>
    </row>
    <row r="824" ht="12.75">
      <c r="K824" s="111"/>
    </row>
    <row r="825" ht="12.75">
      <c r="K825" s="111"/>
    </row>
    <row r="826" ht="12.75">
      <c r="K826" s="111"/>
    </row>
    <row r="827" ht="12.75">
      <c r="K827" s="111"/>
    </row>
    <row r="828" ht="12.75">
      <c r="K828" s="111"/>
    </row>
    <row r="829" ht="12.75">
      <c r="K829" s="111"/>
    </row>
    <row r="830" ht="12.75">
      <c r="K830" s="111"/>
    </row>
    <row r="831" ht="12.75">
      <c r="K831" s="111"/>
    </row>
    <row r="832" ht="12.75">
      <c r="K832" s="111"/>
    </row>
    <row r="833" ht="12.75">
      <c r="K833" s="111"/>
    </row>
    <row r="834" ht="12.75">
      <c r="K834" s="111"/>
    </row>
    <row r="835" ht="12.75">
      <c r="K835" s="111"/>
    </row>
    <row r="836" ht="12.75">
      <c r="K836" s="111"/>
    </row>
    <row r="837" ht="12.75">
      <c r="K837" s="111"/>
    </row>
    <row r="838" ht="12.75">
      <c r="K838" s="111"/>
    </row>
    <row r="839" ht="12.75">
      <c r="K839" s="111"/>
    </row>
    <row r="840" ht="12.75">
      <c r="K840" s="111"/>
    </row>
    <row r="841" ht="12.75">
      <c r="K841" s="111"/>
    </row>
    <row r="842" ht="12.75">
      <c r="K842" s="111"/>
    </row>
    <row r="843" ht="12.75">
      <c r="K843" s="111"/>
    </row>
    <row r="844" ht="12.75">
      <c r="K844" s="111"/>
    </row>
    <row r="845" ht="12.75">
      <c r="K845" s="111"/>
    </row>
    <row r="846" ht="12.75">
      <c r="K846" s="111"/>
    </row>
    <row r="847" ht="12.75">
      <c r="K847" s="111"/>
    </row>
    <row r="848" ht="12.75">
      <c r="K848" s="111"/>
    </row>
    <row r="849" ht="12.75">
      <c r="K849" s="111"/>
    </row>
    <row r="850" ht="12.75">
      <c r="K850" s="111"/>
    </row>
    <row r="851" ht="12.75">
      <c r="K851" s="111"/>
    </row>
    <row r="852" ht="12.75">
      <c r="K852" s="111"/>
    </row>
    <row r="853" ht="12.75">
      <c r="K853" s="111"/>
    </row>
    <row r="854" ht="12.75">
      <c r="K854" s="111"/>
    </row>
    <row r="855" ht="12.75">
      <c r="K855" s="111"/>
    </row>
    <row r="856" ht="12.75">
      <c r="K856" s="111"/>
    </row>
    <row r="857" ht="12.75">
      <c r="K857" s="111"/>
    </row>
    <row r="858" ht="12.75">
      <c r="K858" s="111"/>
    </row>
    <row r="859" ht="12.75">
      <c r="K859" s="111"/>
    </row>
    <row r="860" ht="12.75">
      <c r="K860" s="111"/>
    </row>
    <row r="861" ht="12.75">
      <c r="K861" s="111"/>
    </row>
    <row r="862" ht="12.75">
      <c r="K862" s="111"/>
    </row>
    <row r="863" ht="12.75">
      <c r="K863" s="111"/>
    </row>
    <row r="864" ht="12.75">
      <c r="K864" s="111"/>
    </row>
    <row r="865" ht="12.75">
      <c r="K865" s="111"/>
    </row>
    <row r="866" ht="12.75">
      <c r="K866" s="111"/>
    </row>
    <row r="867" ht="12.75">
      <c r="K867" s="111"/>
    </row>
    <row r="868" ht="12.75">
      <c r="K868" s="111"/>
    </row>
    <row r="869" ht="12.75">
      <c r="K869" s="111"/>
    </row>
    <row r="870" ht="12.75">
      <c r="K870" s="111"/>
    </row>
    <row r="871" ht="12.75">
      <c r="K871" s="111"/>
    </row>
    <row r="872" ht="12.75">
      <c r="K872" s="111"/>
    </row>
    <row r="873" ht="12.75">
      <c r="K873" s="111"/>
    </row>
    <row r="874" ht="12.75">
      <c r="K874" s="111"/>
    </row>
    <row r="875" ht="12.75">
      <c r="K875" s="111"/>
    </row>
    <row r="876" ht="12.75">
      <c r="K876" s="111"/>
    </row>
    <row r="877" ht="12.75">
      <c r="K877" s="111"/>
    </row>
    <row r="878" ht="12.75">
      <c r="K878" s="111"/>
    </row>
    <row r="879" ht="12.75">
      <c r="K879" s="111"/>
    </row>
    <row r="880" ht="12.75">
      <c r="K880" s="111"/>
    </row>
    <row r="881" ht="12.75">
      <c r="K881" s="111"/>
    </row>
    <row r="882" ht="12.75">
      <c r="K882" s="111"/>
    </row>
    <row r="883" ht="12.75">
      <c r="K883" s="111"/>
    </row>
    <row r="884" ht="12.75">
      <c r="K884" s="111"/>
    </row>
    <row r="885" ht="12.75">
      <c r="K885" s="111"/>
    </row>
    <row r="886" ht="12.75">
      <c r="K886" s="111"/>
    </row>
    <row r="887" ht="12.75">
      <c r="K887" s="111"/>
    </row>
    <row r="888" ht="12.75">
      <c r="K888" s="111"/>
    </row>
    <row r="889" ht="12.75">
      <c r="K889" s="111"/>
    </row>
    <row r="890" ht="12.75">
      <c r="K890" s="111"/>
    </row>
    <row r="891" ht="13.5" thickBot="1">
      <c r="K891" s="111"/>
    </row>
    <row r="892" spans="9:11" ht="15.75" thickBot="1" thickTop="1">
      <c r="I892" s="125"/>
      <c r="K892" s="111"/>
    </row>
    <row r="893" ht="12.75">
      <c r="K893" s="111"/>
    </row>
    <row r="894" ht="12.75">
      <c r="K894" s="111"/>
    </row>
    <row r="895" ht="12.75">
      <c r="K895" s="111"/>
    </row>
    <row r="896" ht="12.75">
      <c r="K896" s="111"/>
    </row>
    <row r="897" ht="12.75">
      <c r="K897" s="111"/>
    </row>
    <row r="898" ht="12.75">
      <c r="K898" s="111"/>
    </row>
    <row r="899" ht="12.75">
      <c r="K899" s="111"/>
    </row>
    <row r="900" ht="12.75">
      <c r="K900" s="111"/>
    </row>
    <row r="901" ht="12.75">
      <c r="K901" s="111"/>
    </row>
    <row r="902" ht="12.75">
      <c r="K902" s="111"/>
    </row>
    <row r="903" ht="12.75">
      <c r="K903" s="111"/>
    </row>
    <row r="904" ht="12.75">
      <c r="K904" s="111"/>
    </row>
    <row r="905" ht="12.75">
      <c r="K905" s="111"/>
    </row>
    <row r="906" ht="12.75">
      <c r="K906" s="111"/>
    </row>
    <row r="907" ht="12.75">
      <c r="K907" s="111"/>
    </row>
    <row r="908" ht="12.75">
      <c r="K908" s="111"/>
    </row>
    <row r="909" ht="12.75">
      <c r="K909" s="111"/>
    </row>
    <row r="910" ht="12.75">
      <c r="K910" s="111"/>
    </row>
    <row r="911" ht="12.75">
      <c r="K911" s="111"/>
    </row>
    <row r="912" ht="12.75">
      <c r="K912" s="111"/>
    </row>
    <row r="913" ht="12.75">
      <c r="K913" s="111"/>
    </row>
    <row r="914" ht="12.75">
      <c r="K914" s="111"/>
    </row>
    <row r="915" ht="12.75">
      <c r="K915" s="111"/>
    </row>
    <row r="916" ht="12.75">
      <c r="K916" s="111"/>
    </row>
    <row r="917" ht="12.75">
      <c r="K917" s="111"/>
    </row>
    <row r="918" ht="12.75">
      <c r="K918" s="111"/>
    </row>
    <row r="919" ht="12.75">
      <c r="K919" s="111"/>
    </row>
    <row r="920" ht="12.75">
      <c r="K920" s="111"/>
    </row>
    <row r="921" ht="12.75">
      <c r="K921" s="111"/>
    </row>
    <row r="922" ht="12.75">
      <c r="K922" s="111"/>
    </row>
    <row r="923" ht="12.75">
      <c r="K923" s="111"/>
    </row>
    <row r="924" ht="12.75">
      <c r="K924" s="111"/>
    </row>
    <row r="925" ht="12.75">
      <c r="K925" s="111"/>
    </row>
    <row r="926" ht="12.75">
      <c r="K926" s="111"/>
    </row>
    <row r="927" ht="12.75">
      <c r="K927" s="111"/>
    </row>
    <row r="928" ht="12.75">
      <c r="K928" s="111"/>
    </row>
    <row r="929" ht="12.75">
      <c r="K929" s="111"/>
    </row>
    <row r="930" ht="12.75">
      <c r="K930" s="111"/>
    </row>
    <row r="931" ht="12.75">
      <c r="K931" s="111"/>
    </row>
    <row r="932" ht="12.75">
      <c r="K932" s="111"/>
    </row>
    <row r="933" ht="12.75">
      <c r="K933" s="111"/>
    </row>
    <row r="934" ht="12.75">
      <c r="K934" s="111"/>
    </row>
    <row r="935" ht="12.75">
      <c r="K935" s="111"/>
    </row>
    <row r="936" ht="12.75">
      <c r="K936" s="111"/>
    </row>
    <row r="937" ht="12.75">
      <c r="K937" s="111"/>
    </row>
    <row r="938" ht="12.75">
      <c r="K938" s="111"/>
    </row>
    <row r="939" ht="12.75">
      <c r="K939" s="111"/>
    </row>
  </sheetData>
  <sheetProtection/>
  <mergeCells count="14">
    <mergeCell ref="B473:C473"/>
    <mergeCell ref="B476:C476"/>
    <mergeCell ref="B478:C478"/>
    <mergeCell ref="B479:C479"/>
    <mergeCell ref="B475:C475"/>
    <mergeCell ref="B474:C474"/>
    <mergeCell ref="B485:C485"/>
    <mergeCell ref="B486:C486"/>
    <mergeCell ref="B477:C477"/>
    <mergeCell ref="B480:C480"/>
    <mergeCell ref="B484:C484"/>
    <mergeCell ref="B481:C481"/>
    <mergeCell ref="B482:C482"/>
    <mergeCell ref="B483:C483"/>
  </mergeCells>
  <printOptions/>
  <pageMargins left="0.2" right="0.46" top="0.66" bottom="0.45" header="0.492125985" footer="0.3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24"/>
  <sheetViews>
    <sheetView zoomScale="75" zoomScaleNormal="75" zoomScalePageLayoutView="0" workbookViewId="0" topLeftCell="A1">
      <pane ySplit="3" topLeftCell="A28" activePane="bottomLeft" state="frozen"/>
      <selection pane="topLeft" activeCell="A47" sqref="A1:P47"/>
      <selection pane="bottomLeft" activeCell="C28" sqref="C28"/>
    </sheetView>
  </sheetViews>
  <sheetFormatPr defaultColWidth="9.140625" defaultRowHeight="12.75"/>
  <cols>
    <col min="1" max="1" width="7.00390625" style="17" bestFit="1" customWidth="1"/>
    <col min="2" max="2" width="22.140625" style="1" bestFit="1" customWidth="1"/>
    <col min="3" max="3" width="8.57421875" style="34" customWidth="1"/>
    <col min="4" max="4" width="10.140625" style="19" customWidth="1"/>
    <col min="5" max="5" width="11.28125" style="22" customWidth="1"/>
    <col min="6" max="6" width="8.421875" style="24" bestFit="1" customWidth="1"/>
    <col min="7" max="7" width="12.28125" style="25" customWidth="1"/>
    <col min="8" max="8" width="12.57421875" style="23" customWidth="1"/>
    <col min="9" max="9" width="8.421875" style="26" customWidth="1"/>
    <col min="10" max="10" width="13.7109375" style="40" customWidth="1"/>
    <col min="11" max="11" width="13.140625" style="21" customWidth="1"/>
    <col min="12" max="12" width="12.57421875" style="31" customWidth="1"/>
    <col min="13" max="13" width="13.140625" style="32" customWidth="1"/>
    <col min="16" max="16" width="19.00390625" style="33" bestFit="1" customWidth="1"/>
  </cols>
  <sheetData>
    <row r="1" spans="3:11" ht="20.25">
      <c r="C1" s="18" t="s">
        <v>374</v>
      </c>
      <c r="J1" s="30"/>
      <c r="K1" s="110"/>
    </row>
    <row r="2" spans="5:13" ht="21" thickBot="1">
      <c r="E2" s="37"/>
      <c r="L2" s="41">
        <v>38342</v>
      </c>
      <c r="M2" s="32" t="s">
        <v>375</v>
      </c>
    </row>
    <row r="3" spans="1:16" s="59" customFormat="1" ht="16.5" thickBot="1" thickTop="1">
      <c r="A3" s="42" t="s">
        <v>468</v>
      </c>
      <c r="B3" s="43" t="s">
        <v>451</v>
      </c>
      <c r="C3" s="43" t="s">
        <v>452</v>
      </c>
      <c r="D3" s="44" t="s">
        <v>376</v>
      </c>
      <c r="E3" s="47" t="s">
        <v>467</v>
      </c>
      <c r="F3" s="49" t="s">
        <v>464</v>
      </c>
      <c r="G3" s="50" t="s">
        <v>456</v>
      </c>
      <c r="H3" s="48" t="s">
        <v>462</v>
      </c>
      <c r="I3" s="51" t="s">
        <v>463</v>
      </c>
      <c r="J3" s="54" t="s">
        <v>465</v>
      </c>
      <c r="K3" s="46" t="s">
        <v>377</v>
      </c>
      <c r="L3" s="43" t="s">
        <v>461</v>
      </c>
      <c r="M3" s="55" t="s">
        <v>520</v>
      </c>
      <c r="N3" s="56" t="s">
        <v>521</v>
      </c>
      <c r="O3" s="57" t="s">
        <v>522</v>
      </c>
      <c r="P3" s="58" t="s">
        <v>523</v>
      </c>
    </row>
    <row r="4" spans="1:16" s="78" customFormat="1" ht="15" thickBot="1">
      <c r="A4" s="60" t="s">
        <v>524</v>
      </c>
      <c r="B4" s="3" t="s">
        <v>466</v>
      </c>
      <c r="C4" s="61">
        <f aca="true" t="shared" si="0" ref="C4:C35">(1*D4)+(3*E4)+(3*F4)+(5*G4)+(5*H4)+(10*I4)+(20*J4)+(10*K4)+(2*L4)+O4</f>
        <v>226</v>
      </c>
      <c r="D4" s="62">
        <v>18</v>
      </c>
      <c r="E4" s="65">
        <v>9</v>
      </c>
      <c r="F4" s="67">
        <v>5</v>
      </c>
      <c r="G4" s="126">
        <v>1</v>
      </c>
      <c r="H4" s="127">
        <v>5</v>
      </c>
      <c r="I4" s="69">
        <v>5</v>
      </c>
      <c r="J4" s="73">
        <v>0</v>
      </c>
      <c r="K4" s="128">
        <v>0</v>
      </c>
      <c r="L4" s="4">
        <v>0</v>
      </c>
      <c r="M4" s="129">
        <v>43</v>
      </c>
      <c r="N4" s="75">
        <v>2</v>
      </c>
      <c r="O4" s="75">
        <f aca="true" t="shared" si="1" ref="O4:O67">M4*N4</f>
        <v>86</v>
      </c>
      <c r="P4" s="77">
        <f aca="true" t="shared" si="2" ref="P4:P67">SUM(D4:L4)</f>
        <v>43</v>
      </c>
    </row>
    <row r="5" spans="1:16" s="78" customFormat="1" ht="15" thickBot="1">
      <c r="A5" s="60" t="s">
        <v>526</v>
      </c>
      <c r="B5" s="3" t="s">
        <v>587</v>
      </c>
      <c r="C5" s="61">
        <f t="shared" si="0"/>
        <v>221</v>
      </c>
      <c r="D5" s="62">
        <v>1</v>
      </c>
      <c r="E5" s="65">
        <v>11</v>
      </c>
      <c r="F5" s="67">
        <v>9</v>
      </c>
      <c r="G5" s="126">
        <v>1</v>
      </c>
      <c r="H5" s="127">
        <v>9</v>
      </c>
      <c r="I5" s="83">
        <v>4</v>
      </c>
      <c r="J5" s="73">
        <v>0</v>
      </c>
      <c r="K5" s="128">
        <v>0</v>
      </c>
      <c r="L5" s="4">
        <v>0</v>
      </c>
      <c r="M5" s="74">
        <v>35</v>
      </c>
      <c r="N5" s="80">
        <v>2</v>
      </c>
      <c r="O5" s="80">
        <f t="shared" si="1"/>
        <v>70</v>
      </c>
      <c r="P5" s="33">
        <f t="shared" si="2"/>
        <v>35</v>
      </c>
    </row>
    <row r="6" spans="1:16" s="78" customFormat="1" ht="15" thickBot="1">
      <c r="A6" s="60" t="s">
        <v>527</v>
      </c>
      <c r="B6" s="3" t="s">
        <v>588</v>
      </c>
      <c r="C6" s="61">
        <f t="shared" si="0"/>
        <v>134</v>
      </c>
      <c r="D6" s="62">
        <v>8</v>
      </c>
      <c r="E6" s="65">
        <v>7</v>
      </c>
      <c r="F6" s="67">
        <v>4</v>
      </c>
      <c r="G6" s="126">
        <v>1</v>
      </c>
      <c r="H6" s="127">
        <v>4</v>
      </c>
      <c r="I6" s="69">
        <v>3</v>
      </c>
      <c r="J6" s="73">
        <v>1</v>
      </c>
      <c r="K6" s="128">
        <v>0</v>
      </c>
      <c r="L6" s="4">
        <v>0</v>
      </c>
      <c r="M6" s="129">
        <v>9</v>
      </c>
      <c r="N6" s="75">
        <v>2</v>
      </c>
      <c r="O6" s="75">
        <f t="shared" si="1"/>
        <v>18</v>
      </c>
      <c r="P6" s="77">
        <f t="shared" si="2"/>
        <v>28</v>
      </c>
    </row>
    <row r="7" spans="1:16" s="78" customFormat="1" ht="15" thickBot="1">
      <c r="A7" s="60" t="s">
        <v>529</v>
      </c>
      <c r="B7" s="3" t="s">
        <v>538</v>
      </c>
      <c r="C7" s="61">
        <f t="shared" si="0"/>
        <v>123</v>
      </c>
      <c r="D7" s="62">
        <v>11</v>
      </c>
      <c r="E7" s="65">
        <v>12</v>
      </c>
      <c r="F7" s="67">
        <v>4</v>
      </c>
      <c r="G7" s="126">
        <v>1</v>
      </c>
      <c r="H7" s="127">
        <v>3</v>
      </c>
      <c r="I7" s="69">
        <v>1</v>
      </c>
      <c r="J7" s="73">
        <v>0</v>
      </c>
      <c r="K7" s="128">
        <v>0</v>
      </c>
      <c r="L7" s="4">
        <v>0</v>
      </c>
      <c r="M7" s="129">
        <v>17</v>
      </c>
      <c r="N7" s="75">
        <v>2</v>
      </c>
      <c r="O7" s="75">
        <f t="shared" si="1"/>
        <v>34</v>
      </c>
      <c r="P7" s="77">
        <f t="shared" si="2"/>
        <v>32</v>
      </c>
    </row>
    <row r="8" spans="1:16" s="78" customFormat="1" ht="15" thickBot="1">
      <c r="A8" s="60" t="s">
        <v>531</v>
      </c>
      <c r="B8" s="3" t="s">
        <v>510</v>
      </c>
      <c r="C8" s="61">
        <f t="shared" si="0"/>
        <v>115</v>
      </c>
      <c r="D8" s="62">
        <v>6</v>
      </c>
      <c r="E8" s="65">
        <v>2</v>
      </c>
      <c r="F8" s="67">
        <v>2</v>
      </c>
      <c r="G8" s="126">
        <v>2</v>
      </c>
      <c r="H8" s="127">
        <v>3</v>
      </c>
      <c r="I8" s="69">
        <v>3</v>
      </c>
      <c r="J8" s="73">
        <v>0</v>
      </c>
      <c r="K8" s="128">
        <v>0</v>
      </c>
      <c r="L8" s="4">
        <v>2</v>
      </c>
      <c r="M8" s="129">
        <v>19</v>
      </c>
      <c r="N8" s="75">
        <v>2</v>
      </c>
      <c r="O8" s="75">
        <f t="shared" si="1"/>
        <v>38</v>
      </c>
      <c r="P8" s="77">
        <f t="shared" si="2"/>
        <v>20</v>
      </c>
    </row>
    <row r="9" spans="1:16" s="78" customFormat="1" ht="15" thickBot="1">
      <c r="A9" s="60" t="s">
        <v>533</v>
      </c>
      <c r="B9" s="3" t="s">
        <v>589</v>
      </c>
      <c r="C9" s="61">
        <f t="shared" si="0"/>
        <v>114</v>
      </c>
      <c r="D9" s="62">
        <v>26</v>
      </c>
      <c r="E9" s="65">
        <v>1</v>
      </c>
      <c r="F9" s="67">
        <v>2</v>
      </c>
      <c r="G9" s="126">
        <v>0</v>
      </c>
      <c r="H9" s="127">
        <v>3</v>
      </c>
      <c r="I9" s="69">
        <v>0</v>
      </c>
      <c r="J9" s="73">
        <v>0</v>
      </c>
      <c r="K9" s="128">
        <v>0</v>
      </c>
      <c r="L9" s="4">
        <v>0</v>
      </c>
      <c r="M9" s="129">
        <v>32</v>
      </c>
      <c r="N9" s="75">
        <v>2</v>
      </c>
      <c r="O9" s="75">
        <f t="shared" si="1"/>
        <v>64</v>
      </c>
      <c r="P9" s="33">
        <f t="shared" si="2"/>
        <v>32</v>
      </c>
    </row>
    <row r="10" spans="1:16" s="88" customFormat="1" ht="15" thickBot="1">
      <c r="A10" s="60" t="s">
        <v>535</v>
      </c>
      <c r="B10" s="3" t="s">
        <v>590</v>
      </c>
      <c r="C10" s="61">
        <f t="shared" si="0"/>
        <v>93</v>
      </c>
      <c r="D10" s="62">
        <v>21</v>
      </c>
      <c r="E10" s="65">
        <v>5</v>
      </c>
      <c r="F10" s="67">
        <v>0</v>
      </c>
      <c r="G10" s="126">
        <v>0</v>
      </c>
      <c r="H10" s="127">
        <v>1</v>
      </c>
      <c r="I10" s="69">
        <v>0</v>
      </c>
      <c r="J10" s="73">
        <v>0</v>
      </c>
      <c r="K10" s="128">
        <v>0</v>
      </c>
      <c r="L10" s="4">
        <v>0</v>
      </c>
      <c r="M10" s="129">
        <v>26</v>
      </c>
      <c r="N10" s="75">
        <v>2</v>
      </c>
      <c r="O10" s="75">
        <f t="shared" si="1"/>
        <v>52</v>
      </c>
      <c r="P10" s="81">
        <f t="shared" si="2"/>
        <v>27</v>
      </c>
    </row>
    <row r="11" spans="1:16" s="78" customFormat="1" ht="15" thickBot="1">
      <c r="A11" s="60" t="s">
        <v>537</v>
      </c>
      <c r="B11" s="3" t="s">
        <v>530</v>
      </c>
      <c r="C11" s="61">
        <f t="shared" si="0"/>
        <v>92</v>
      </c>
      <c r="D11" s="62">
        <v>1</v>
      </c>
      <c r="E11" s="65">
        <v>5</v>
      </c>
      <c r="F11" s="67">
        <v>2</v>
      </c>
      <c r="G11" s="126">
        <v>0</v>
      </c>
      <c r="H11" s="127">
        <v>6</v>
      </c>
      <c r="I11" s="69">
        <v>1</v>
      </c>
      <c r="J11" s="73">
        <v>0</v>
      </c>
      <c r="K11" s="128">
        <v>0</v>
      </c>
      <c r="L11" s="4">
        <v>0</v>
      </c>
      <c r="M11" s="129">
        <v>15</v>
      </c>
      <c r="N11" s="75">
        <v>2</v>
      </c>
      <c r="O11" s="75">
        <f t="shared" si="1"/>
        <v>30</v>
      </c>
      <c r="P11" s="81">
        <f t="shared" si="2"/>
        <v>15</v>
      </c>
    </row>
    <row r="12" spans="1:16" s="84" customFormat="1" ht="15" thickBot="1">
      <c r="A12" s="60" t="s">
        <v>539</v>
      </c>
      <c r="B12" s="3" t="s">
        <v>591</v>
      </c>
      <c r="C12" s="61">
        <f t="shared" si="0"/>
        <v>79</v>
      </c>
      <c r="D12" s="62">
        <v>0</v>
      </c>
      <c r="E12" s="65">
        <v>4</v>
      </c>
      <c r="F12" s="67">
        <v>4</v>
      </c>
      <c r="G12" s="126">
        <v>2</v>
      </c>
      <c r="H12" s="127">
        <v>5</v>
      </c>
      <c r="I12" s="69">
        <v>0</v>
      </c>
      <c r="J12" s="73">
        <v>0</v>
      </c>
      <c r="K12" s="128">
        <v>0</v>
      </c>
      <c r="L12" s="4">
        <v>0</v>
      </c>
      <c r="M12" s="129">
        <v>10</v>
      </c>
      <c r="N12" s="75">
        <v>2</v>
      </c>
      <c r="O12" s="75">
        <f t="shared" si="1"/>
        <v>20</v>
      </c>
      <c r="P12" s="82">
        <f t="shared" si="2"/>
        <v>15</v>
      </c>
    </row>
    <row r="13" spans="1:16" s="84" customFormat="1" ht="15" thickBot="1">
      <c r="A13" s="60" t="s">
        <v>541</v>
      </c>
      <c r="B13" s="3" t="s">
        <v>547</v>
      </c>
      <c r="C13" s="61">
        <f t="shared" si="0"/>
        <v>53</v>
      </c>
      <c r="D13" s="62">
        <v>0</v>
      </c>
      <c r="E13" s="65">
        <v>6</v>
      </c>
      <c r="F13" s="67">
        <v>1</v>
      </c>
      <c r="G13" s="126">
        <v>0</v>
      </c>
      <c r="H13" s="127">
        <v>2</v>
      </c>
      <c r="I13" s="69">
        <v>0</v>
      </c>
      <c r="J13" s="73">
        <v>0</v>
      </c>
      <c r="K13" s="128">
        <v>0</v>
      </c>
      <c r="L13" s="4">
        <v>1</v>
      </c>
      <c r="M13" s="129">
        <v>10</v>
      </c>
      <c r="N13" s="80">
        <v>2</v>
      </c>
      <c r="O13" s="80">
        <f t="shared" si="1"/>
        <v>20</v>
      </c>
      <c r="P13" s="82">
        <f t="shared" si="2"/>
        <v>10</v>
      </c>
    </row>
    <row r="14" spans="1:16" s="84" customFormat="1" ht="15" thickBot="1">
      <c r="A14" s="60" t="s">
        <v>544</v>
      </c>
      <c r="B14" s="3" t="s">
        <v>562</v>
      </c>
      <c r="C14" s="61">
        <f t="shared" si="0"/>
        <v>49</v>
      </c>
      <c r="D14" s="62">
        <v>5</v>
      </c>
      <c r="E14" s="65">
        <v>3</v>
      </c>
      <c r="F14" s="67">
        <v>1</v>
      </c>
      <c r="G14" s="126">
        <v>0</v>
      </c>
      <c r="H14" s="127">
        <v>2</v>
      </c>
      <c r="I14" s="69">
        <v>0</v>
      </c>
      <c r="J14" s="73">
        <v>0</v>
      </c>
      <c r="K14" s="128">
        <v>0</v>
      </c>
      <c r="L14" s="4">
        <v>0</v>
      </c>
      <c r="M14" s="129">
        <v>11</v>
      </c>
      <c r="N14" s="80">
        <v>2</v>
      </c>
      <c r="O14" s="80">
        <f t="shared" si="1"/>
        <v>22</v>
      </c>
      <c r="P14" s="76">
        <f t="shared" si="2"/>
        <v>11</v>
      </c>
    </row>
    <row r="15" spans="1:16" s="84" customFormat="1" ht="15" thickBot="1">
      <c r="A15" s="60" t="s">
        <v>546</v>
      </c>
      <c r="B15" s="3" t="s">
        <v>516</v>
      </c>
      <c r="C15" s="61">
        <f t="shared" si="0"/>
        <v>44</v>
      </c>
      <c r="D15" s="62">
        <v>0</v>
      </c>
      <c r="E15" s="65">
        <v>1</v>
      </c>
      <c r="F15" s="67">
        <v>2</v>
      </c>
      <c r="G15" s="126">
        <v>0</v>
      </c>
      <c r="H15" s="127">
        <v>1</v>
      </c>
      <c r="I15" s="69">
        <v>0</v>
      </c>
      <c r="J15" s="73">
        <v>1</v>
      </c>
      <c r="K15" s="128">
        <v>0</v>
      </c>
      <c r="L15" s="4">
        <v>0</v>
      </c>
      <c r="M15" s="129">
        <v>5</v>
      </c>
      <c r="N15" s="80">
        <v>2</v>
      </c>
      <c r="O15" s="80">
        <f t="shared" si="1"/>
        <v>10</v>
      </c>
      <c r="P15" s="33">
        <f t="shared" si="2"/>
        <v>5</v>
      </c>
    </row>
    <row r="16" spans="1:16" s="84" customFormat="1" ht="15" thickBot="1">
      <c r="A16" s="60" t="s">
        <v>551</v>
      </c>
      <c r="B16" s="87" t="s">
        <v>592</v>
      </c>
      <c r="C16" s="61">
        <f t="shared" si="0"/>
        <v>38</v>
      </c>
      <c r="D16" s="62">
        <v>6</v>
      </c>
      <c r="E16" s="65">
        <v>3</v>
      </c>
      <c r="F16" s="67">
        <v>1</v>
      </c>
      <c r="G16" s="126">
        <v>0</v>
      </c>
      <c r="H16" s="127">
        <v>0</v>
      </c>
      <c r="I16" s="69">
        <v>0</v>
      </c>
      <c r="J16" s="73">
        <v>0</v>
      </c>
      <c r="K16" s="128">
        <v>0</v>
      </c>
      <c r="L16" s="4">
        <v>0</v>
      </c>
      <c r="M16" s="74">
        <v>10</v>
      </c>
      <c r="N16" s="80">
        <v>2</v>
      </c>
      <c r="O16" s="80">
        <f t="shared" si="1"/>
        <v>20</v>
      </c>
      <c r="P16" s="33">
        <f t="shared" si="2"/>
        <v>10</v>
      </c>
    </row>
    <row r="17" spans="1:16" s="78" customFormat="1" ht="15" thickBot="1">
      <c r="A17" s="60" t="s">
        <v>553</v>
      </c>
      <c r="B17" s="3" t="s">
        <v>593</v>
      </c>
      <c r="C17" s="61">
        <f t="shared" si="0"/>
        <v>35</v>
      </c>
      <c r="D17" s="62">
        <v>5</v>
      </c>
      <c r="E17" s="65">
        <v>2</v>
      </c>
      <c r="F17" s="67">
        <v>1</v>
      </c>
      <c r="G17" s="126">
        <v>0</v>
      </c>
      <c r="H17" s="127">
        <v>1</v>
      </c>
      <c r="I17" s="69">
        <v>0</v>
      </c>
      <c r="J17" s="73">
        <v>0</v>
      </c>
      <c r="K17" s="128">
        <v>0</v>
      </c>
      <c r="L17" s="4">
        <v>0</v>
      </c>
      <c r="M17" s="129">
        <v>8</v>
      </c>
      <c r="N17" s="80">
        <v>2</v>
      </c>
      <c r="O17" s="80">
        <f t="shared" si="1"/>
        <v>16</v>
      </c>
      <c r="P17" s="33">
        <f t="shared" si="2"/>
        <v>9</v>
      </c>
    </row>
    <row r="18" spans="1:16" s="78" customFormat="1" ht="15" thickBot="1">
      <c r="A18" s="60" t="s">
        <v>557</v>
      </c>
      <c r="B18" s="3" t="s">
        <v>594</v>
      </c>
      <c r="C18" s="61">
        <f t="shared" si="0"/>
        <v>32</v>
      </c>
      <c r="D18" s="62">
        <v>1</v>
      </c>
      <c r="E18" s="65">
        <v>1</v>
      </c>
      <c r="F18" s="67">
        <v>1</v>
      </c>
      <c r="G18" s="126">
        <v>0</v>
      </c>
      <c r="H18" s="127">
        <v>1</v>
      </c>
      <c r="I18" s="69">
        <v>1</v>
      </c>
      <c r="J18" s="73">
        <v>0</v>
      </c>
      <c r="K18" s="128">
        <v>0</v>
      </c>
      <c r="L18" s="4">
        <v>0</v>
      </c>
      <c r="M18" s="129">
        <v>5</v>
      </c>
      <c r="N18" s="80">
        <v>2</v>
      </c>
      <c r="O18" s="80">
        <f t="shared" si="1"/>
        <v>10</v>
      </c>
      <c r="P18" s="77">
        <f t="shared" si="2"/>
        <v>5</v>
      </c>
    </row>
    <row r="19" spans="1:16" s="78" customFormat="1" ht="15" thickBot="1">
      <c r="A19" s="60" t="s">
        <v>559</v>
      </c>
      <c r="B19" s="3" t="s">
        <v>595</v>
      </c>
      <c r="C19" s="61">
        <f t="shared" si="0"/>
        <v>31</v>
      </c>
      <c r="D19" s="62">
        <v>0</v>
      </c>
      <c r="E19" s="65">
        <v>1</v>
      </c>
      <c r="F19" s="67">
        <v>3</v>
      </c>
      <c r="G19" s="126">
        <v>0</v>
      </c>
      <c r="H19" s="127">
        <v>1</v>
      </c>
      <c r="I19" s="69">
        <v>1</v>
      </c>
      <c r="J19" s="73">
        <v>0</v>
      </c>
      <c r="K19" s="128">
        <v>0</v>
      </c>
      <c r="L19" s="4">
        <v>0</v>
      </c>
      <c r="M19" s="129">
        <v>2</v>
      </c>
      <c r="N19" s="75">
        <v>2</v>
      </c>
      <c r="O19" s="75">
        <f t="shared" si="1"/>
        <v>4</v>
      </c>
      <c r="P19" s="76">
        <f t="shared" si="2"/>
        <v>6</v>
      </c>
    </row>
    <row r="20" spans="1:16" ht="15" thickBot="1">
      <c r="A20" s="60" t="s">
        <v>561</v>
      </c>
      <c r="B20" s="3" t="s">
        <v>568</v>
      </c>
      <c r="C20" s="61">
        <f t="shared" si="0"/>
        <v>28</v>
      </c>
      <c r="D20" s="62">
        <v>2</v>
      </c>
      <c r="E20" s="65">
        <v>2</v>
      </c>
      <c r="F20" s="67">
        <v>1</v>
      </c>
      <c r="G20" s="126">
        <v>0</v>
      </c>
      <c r="H20" s="127">
        <v>1</v>
      </c>
      <c r="I20" s="69">
        <v>0</v>
      </c>
      <c r="J20" s="73">
        <v>0</v>
      </c>
      <c r="K20" s="128">
        <v>0</v>
      </c>
      <c r="L20" s="4">
        <v>0</v>
      </c>
      <c r="M20" s="129">
        <v>6</v>
      </c>
      <c r="N20" s="80">
        <v>2</v>
      </c>
      <c r="O20" s="80">
        <f t="shared" si="1"/>
        <v>12</v>
      </c>
      <c r="P20" s="33">
        <f t="shared" si="2"/>
        <v>6</v>
      </c>
    </row>
    <row r="21" spans="1:16" ht="15" thickBot="1">
      <c r="A21" s="60" t="s">
        <v>566</v>
      </c>
      <c r="B21" s="3" t="s">
        <v>596</v>
      </c>
      <c r="C21" s="61">
        <f t="shared" si="0"/>
        <v>27</v>
      </c>
      <c r="D21" s="62">
        <v>1</v>
      </c>
      <c r="E21" s="65">
        <v>0</v>
      </c>
      <c r="F21" s="67">
        <v>1</v>
      </c>
      <c r="G21" s="126">
        <v>0</v>
      </c>
      <c r="H21" s="127">
        <v>1</v>
      </c>
      <c r="I21" s="83">
        <v>1</v>
      </c>
      <c r="J21" s="73">
        <v>0</v>
      </c>
      <c r="K21" s="128">
        <v>0</v>
      </c>
      <c r="L21" s="4">
        <v>0</v>
      </c>
      <c r="M21" s="74">
        <v>4</v>
      </c>
      <c r="N21" s="80">
        <v>2</v>
      </c>
      <c r="O21" s="80">
        <f t="shared" si="1"/>
        <v>8</v>
      </c>
      <c r="P21" s="33">
        <f t="shared" si="2"/>
        <v>4</v>
      </c>
    </row>
    <row r="22" spans="1:16" ht="15" thickBot="1">
      <c r="A22" s="60" t="s">
        <v>566</v>
      </c>
      <c r="B22" s="3" t="s">
        <v>554</v>
      </c>
      <c r="C22" s="61">
        <f t="shared" si="0"/>
        <v>27</v>
      </c>
      <c r="D22" s="62">
        <v>0</v>
      </c>
      <c r="E22" s="65">
        <v>2</v>
      </c>
      <c r="F22" s="67">
        <v>2</v>
      </c>
      <c r="G22" s="126">
        <v>1</v>
      </c>
      <c r="H22" s="127">
        <v>2</v>
      </c>
      <c r="I22" s="69">
        <v>0</v>
      </c>
      <c r="J22" s="73">
        <v>0</v>
      </c>
      <c r="K22" s="128">
        <v>0</v>
      </c>
      <c r="L22" s="4">
        <v>0</v>
      </c>
      <c r="M22" s="129">
        <v>0</v>
      </c>
      <c r="N22" s="80">
        <v>2</v>
      </c>
      <c r="O22" s="80">
        <f t="shared" si="1"/>
        <v>0</v>
      </c>
      <c r="P22" s="33">
        <f t="shared" si="2"/>
        <v>7</v>
      </c>
    </row>
    <row r="23" spans="1:16" ht="15" thickBot="1">
      <c r="A23" s="60" t="s">
        <v>569</v>
      </c>
      <c r="B23" s="3" t="s">
        <v>597</v>
      </c>
      <c r="C23" s="61">
        <f t="shared" si="0"/>
        <v>26</v>
      </c>
      <c r="D23" s="62">
        <v>2</v>
      </c>
      <c r="E23" s="65">
        <v>3</v>
      </c>
      <c r="F23" s="67">
        <v>1</v>
      </c>
      <c r="G23" s="126">
        <v>0</v>
      </c>
      <c r="H23" s="127">
        <v>0</v>
      </c>
      <c r="I23" s="69">
        <v>0</v>
      </c>
      <c r="J23" s="73">
        <v>0</v>
      </c>
      <c r="K23" s="128">
        <v>0</v>
      </c>
      <c r="L23" s="4">
        <v>0</v>
      </c>
      <c r="M23" s="129">
        <v>6</v>
      </c>
      <c r="N23" s="80">
        <v>2</v>
      </c>
      <c r="O23" s="80">
        <f t="shared" si="1"/>
        <v>12</v>
      </c>
      <c r="P23" s="76">
        <f t="shared" si="2"/>
        <v>6</v>
      </c>
    </row>
    <row r="24" spans="1:16" ht="15" thickBot="1">
      <c r="A24" s="60" t="s">
        <v>574</v>
      </c>
      <c r="B24" s="3" t="s">
        <v>598</v>
      </c>
      <c r="C24" s="61">
        <f t="shared" si="0"/>
        <v>25</v>
      </c>
      <c r="D24" s="62">
        <v>1</v>
      </c>
      <c r="E24" s="65">
        <v>2</v>
      </c>
      <c r="F24" s="67">
        <v>1</v>
      </c>
      <c r="G24" s="126">
        <v>0</v>
      </c>
      <c r="H24" s="127">
        <v>1</v>
      </c>
      <c r="I24" s="69">
        <v>0</v>
      </c>
      <c r="J24" s="73">
        <v>0</v>
      </c>
      <c r="K24" s="128">
        <v>0</v>
      </c>
      <c r="L24" s="4">
        <v>0</v>
      </c>
      <c r="M24" s="129">
        <v>5</v>
      </c>
      <c r="N24" s="80">
        <v>2</v>
      </c>
      <c r="O24" s="80">
        <f t="shared" si="1"/>
        <v>10</v>
      </c>
      <c r="P24" s="79">
        <f t="shared" si="2"/>
        <v>5</v>
      </c>
    </row>
    <row r="25" spans="1:16" ht="15" thickBot="1">
      <c r="A25" s="60" t="s">
        <v>574</v>
      </c>
      <c r="B25" s="3" t="s">
        <v>599</v>
      </c>
      <c r="C25" s="61">
        <f t="shared" si="0"/>
        <v>25</v>
      </c>
      <c r="D25" s="62">
        <v>5</v>
      </c>
      <c r="E25" s="65">
        <v>1</v>
      </c>
      <c r="F25" s="67">
        <v>0</v>
      </c>
      <c r="G25" s="126">
        <v>0</v>
      </c>
      <c r="H25" s="127">
        <v>1</v>
      </c>
      <c r="I25" s="69">
        <v>0</v>
      </c>
      <c r="J25" s="73">
        <v>0</v>
      </c>
      <c r="K25" s="128">
        <v>0</v>
      </c>
      <c r="L25" s="4">
        <v>0</v>
      </c>
      <c r="M25" s="74">
        <v>6</v>
      </c>
      <c r="N25" s="80">
        <v>2</v>
      </c>
      <c r="O25" s="80">
        <f t="shared" si="1"/>
        <v>12</v>
      </c>
      <c r="P25" s="77">
        <f t="shared" si="2"/>
        <v>7</v>
      </c>
    </row>
    <row r="26" spans="1:16" ht="15" thickBot="1">
      <c r="A26" s="60" t="s">
        <v>580</v>
      </c>
      <c r="B26" s="3" t="s">
        <v>600</v>
      </c>
      <c r="C26" s="61">
        <f t="shared" si="0"/>
        <v>24</v>
      </c>
      <c r="D26" s="62">
        <v>0</v>
      </c>
      <c r="E26" s="65">
        <v>0</v>
      </c>
      <c r="F26" s="67">
        <v>1</v>
      </c>
      <c r="G26" s="126">
        <v>0</v>
      </c>
      <c r="H26" s="127">
        <v>1</v>
      </c>
      <c r="I26" s="83">
        <v>1</v>
      </c>
      <c r="J26" s="73">
        <v>0</v>
      </c>
      <c r="K26" s="128">
        <v>0</v>
      </c>
      <c r="L26" s="4">
        <v>0</v>
      </c>
      <c r="M26" s="74">
        <v>3</v>
      </c>
      <c r="N26" s="80">
        <v>2</v>
      </c>
      <c r="O26" s="80">
        <f t="shared" si="1"/>
        <v>6</v>
      </c>
      <c r="P26" s="76">
        <f t="shared" si="2"/>
        <v>3</v>
      </c>
    </row>
    <row r="27" spans="1:16" ht="15" thickBot="1">
      <c r="A27" s="60" t="s">
        <v>582</v>
      </c>
      <c r="B27" s="3" t="s">
        <v>601</v>
      </c>
      <c r="C27" s="61">
        <f t="shared" si="0"/>
        <v>23</v>
      </c>
      <c r="D27" s="62">
        <v>2</v>
      </c>
      <c r="E27" s="65">
        <v>2</v>
      </c>
      <c r="F27" s="67">
        <v>0</v>
      </c>
      <c r="G27" s="126">
        <v>0</v>
      </c>
      <c r="H27" s="127">
        <v>1</v>
      </c>
      <c r="I27" s="69">
        <v>0</v>
      </c>
      <c r="J27" s="73">
        <v>0</v>
      </c>
      <c r="K27" s="128">
        <v>0</v>
      </c>
      <c r="L27" s="4">
        <v>0</v>
      </c>
      <c r="M27" s="129">
        <v>5</v>
      </c>
      <c r="N27" s="80">
        <v>2</v>
      </c>
      <c r="O27" s="80">
        <f t="shared" si="1"/>
        <v>10</v>
      </c>
      <c r="P27" s="33">
        <f t="shared" si="2"/>
        <v>5</v>
      </c>
    </row>
    <row r="28" spans="1:16" ht="15" thickBot="1">
      <c r="A28" s="60" t="s">
        <v>582</v>
      </c>
      <c r="B28" s="3" t="s">
        <v>505</v>
      </c>
      <c r="C28" s="61">
        <f t="shared" si="0"/>
        <v>23</v>
      </c>
      <c r="D28" s="62">
        <v>2</v>
      </c>
      <c r="E28" s="65">
        <v>1</v>
      </c>
      <c r="F28" s="67">
        <v>1</v>
      </c>
      <c r="G28" s="126">
        <v>0</v>
      </c>
      <c r="H28" s="127">
        <v>1</v>
      </c>
      <c r="I28" s="69">
        <v>0</v>
      </c>
      <c r="J28" s="73">
        <v>0</v>
      </c>
      <c r="K28" s="128">
        <v>0</v>
      </c>
      <c r="L28" s="4">
        <v>0</v>
      </c>
      <c r="M28" s="129">
        <v>5</v>
      </c>
      <c r="N28" s="75">
        <v>2</v>
      </c>
      <c r="O28" s="75">
        <f t="shared" si="1"/>
        <v>10</v>
      </c>
      <c r="P28" s="76">
        <f t="shared" si="2"/>
        <v>5</v>
      </c>
    </row>
    <row r="29" spans="1:16" ht="15" thickBot="1">
      <c r="A29" s="60" t="s">
        <v>583</v>
      </c>
      <c r="B29" s="3" t="s">
        <v>571</v>
      </c>
      <c r="C29" s="61">
        <f t="shared" si="0"/>
        <v>22</v>
      </c>
      <c r="D29" s="62">
        <v>0</v>
      </c>
      <c r="E29" s="65">
        <v>1</v>
      </c>
      <c r="F29" s="67">
        <v>0</v>
      </c>
      <c r="G29" s="126">
        <v>0</v>
      </c>
      <c r="H29" s="127">
        <v>1</v>
      </c>
      <c r="I29" s="69">
        <v>1</v>
      </c>
      <c r="J29" s="73">
        <v>0</v>
      </c>
      <c r="K29" s="128">
        <v>0</v>
      </c>
      <c r="L29" s="4">
        <v>0</v>
      </c>
      <c r="M29" s="129">
        <v>2</v>
      </c>
      <c r="N29" s="75">
        <v>2</v>
      </c>
      <c r="O29" s="75">
        <f t="shared" si="1"/>
        <v>4</v>
      </c>
      <c r="P29" s="76">
        <f t="shared" si="2"/>
        <v>3</v>
      </c>
    </row>
    <row r="30" spans="1:16" ht="15" thickBot="1">
      <c r="A30" s="60" t="s">
        <v>583</v>
      </c>
      <c r="B30" s="3" t="s">
        <v>602</v>
      </c>
      <c r="C30" s="61">
        <f t="shared" si="0"/>
        <v>22</v>
      </c>
      <c r="D30" s="62">
        <v>0</v>
      </c>
      <c r="E30" s="65">
        <v>2</v>
      </c>
      <c r="F30" s="67">
        <v>1</v>
      </c>
      <c r="G30" s="126">
        <v>0</v>
      </c>
      <c r="H30" s="127">
        <v>1</v>
      </c>
      <c r="I30" s="69">
        <v>0</v>
      </c>
      <c r="J30" s="73">
        <v>0</v>
      </c>
      <c r="K30" s="128">
        <v>0</v>
      </c>
      <c r="L30" s="4">
        <v>0</v>
      </c>
      <c r="M30" s="129">
        <v>4</v>
      </c>
      <c r="N30" s="80">
        <v>2</v>
      </c>
      <c r="O30" s="80">
        <f t="shared" si="1"/>
        <v>8</v>
      </c>
      <c r="P30" s="79">
        <f t="shared" si="2"/>
        <v>4</v>
      </c>
    </row>
    <row r="31" spans="1:16" ht="15" thickBot="1">
      <c r="A31" s="60" t="s">
        <v>583</v>
      </c>
      <c r="B31" s="89" t="s">
        <v>603</v>
      </c>
      <c r="C31" s="61">
        <f t="shared" si="0"/>
        <v>22</v>
      </c>
      <c r="D31" s="62">
        <v>0</v>
      </c>
      <c r="E31" s="65">
        <v>2</v>
      </c>
      <c r="F31" s="67">
        <v>1</v>
      </c>
      <c r="G31" s="126">
        <v>0</v>
      </c>
      <c r="H31" s="127">
        <v>1</v>
      </c>
      <c r="I31" s="69">
        <v>0</v>
      </c>
      <c r="J31" s="73">
        <v>0</v>
      </c>
      <c r="K31" s="128">
        <v>0</v>
      </c>
      <c r="L31" s="4">
        <v>0</v>
      </c>
      <c r="M31" s="129">
        <v>4</v>
      </c>
      <c r="N31" s="80">
        <v>2</v>
      </c>
      <c r="O31" s="80">
        <f t="shared" si="1"/>
        <v>8</v>
      </c>
      <c r="P31" s="77">
        <f t="shared" si="2"/>
        <v>4</v>
      </c>
    </row>
    <row r="32" spans="1:16" ht="15" thickBot="1">
      <c r="A32" s="60" t="s">
        <v>585</v>
      </c>
      <c r="B32" s="3" t="s">
        <v>604</v>
      </c>
      <c r="C32" s="61">
        <f t="shared" si="0"/>
        <v>21</v>
      </c>
      <c r="D32" s="62">
        <v>0</v>
      </c>
      <c r="E32" s="65">
        <v>1</v>
      </c>
      <c r="F32" s="67">
        <v>1</v>
      </c>
      <c r="G32" s="126">
        <v>0</v>
      </c>
      <c r="H32" s="127">
        <v>1</v>
      </c>
      <c r="I32" s="69">
        <v>1</v>
      </c>
      <c r="J32" s="73">
        <v>0</v>
      </c>
      <c r="K32" s="128">
        <v>0</v>
      </c>
      <c r="L32" s="4">
        <v>0</v>
      </c>
      <c r="M32" s="129">
        <v>0</v>
      </c>
      <c r="N32" s="75">
        <v>2</v>
      </c>
      <c r="O32" s="75">
        <f t="shared" si="1"/>
        <v>0</v>
      </c>
      <c r="P32" s="77">
        <f t="shared" si="2"/>
        <v>4</v>
      </c>
    </row>
    <row r="33" spans="1:16" ht="15" thickBot="1">
      <c r="A33" s="60" t="s">
        <v>241</v>
      </c>
      <c r="B33" s="3" t="s">
        <v>532</v>
      </c>
      <c r="C33" s="61">
        <f t="shared" si="0"/>
        <v>20</v>
      </c>
      <c r="D33" s="62">
        <v>0</v>
      </c>
      <c r="E33" s="65">
        <v>2</v>
      </c>
      <c r="F33" s="67">
        <v>2</v>
      </c>
      <c r="G33" s="126">
        <v>0</v>
      </c>
      <c r="H33" s="127">
        <v>0</v>
      </c>
      <c r="I33" s="69">
        <v>0</v>
      </c>
      <c r="J33" s="73">
        <v>0</v>
      </c>
      <c r="K33" s="128">
        <v>0</v>
      </c>
      <c r="L33" s="4">
        <v>0</v>
      </c>
      <c r="M33" s="74">
        <v>4</v>
      </c>
      <c r="N33" s="80">
        <v>2</v>
      </c>
      <c r="O33" s="80">
        <f t="shared" si="1"/>
        <v>8</v>
      </c>
      <c r="P33" s="76">
        <f t="shared" si="2"/>
        <v>4</v>
      </c>
    </row>
    <row r="34" spans="1:16" ht="15" thickBot="1">
      <c r="A34" s="60" t="s">
        <v>605</v>
      </c>
      <c r="B34" s="3" t="s">
        <v>606</v>
      </c>
      <c r="C34" s="61">
        <f t="shared" si="0"/>
        <v>19</v>
      </c>
      <c r="D34" s="62">
        <v>0</v>
      </c>
      <c r="E34" s="65">
        <v>0</v>
      </c>
      <c r="F34" s="67">
        <v>1</v>
      </c>
      <c r="G34" s="126">
        <v>1</v>
      </c>
      <c r="H34" s="127">
        <v>1</v>
      </c>
      <c r="I34" s="69">
        <v>0</v>
      </c>
      <c r="J34" s="73">
        <v>0</v>
      </c>
      <c r="K34" s="128">
        <v>0</v>
      </c>
      <c r="L34" s="4">
        <v>0</v>
      </c>
      <c r="M34" s="129">
        <v>3</v>
      </c>
      <c r="N34" s="75">
        <v>2</v>
      </c>
      <c r="O34" s="75">
        <f t="shared" si="1"/>
        <v>6</v>
      </c>
      <c r="P34" s="76">
        <f t="shared" si="2"/>
        <v>3</v>
      </c>
    </row>
    <row r="35" spans="1:16" ht="15" thickBot="1">
      <c r="A35" s="60" t="s">
        <v>607</v>
      </c>
      <c r="B35" s="3" t="s">
        <v>608</v>
      </c>
      <c r="C35" s="61">
        <f t="shared" si="0"/>
        <v>18</v>
      </c>
      <c r="D35" s="62">
        <v>2</v>
      </c>
      <c r="E35" s="65">
        <v>0</v>
      </c>
      <c r="F35" s="67">
        <v>1</v>
      </c>
      <c r="G35" s="126">
        <v>0</v>
      </c>
      <c r="H35" s="127">
        <v>1</v>
      </c>
      <c r="I35" s="69">
        <v>0</v>
      </c>
      <c r="J35" s="73">
        <v>0</v>
      </c>
      <c r="K35" s="128">
        <v>0</v>
      </c>
      <c r="L35" s="4">
        <v>0</v>
      </c>
      <c r="M35" s="129">
        <v>4</v>
      </c>
      <c r="N35" s="75">
        <v>2</v>
      </c>
      <c r="O35" s="75">
        <f t="shared" si="1"/>
        <v>8</v>
      </c>
      <c r="P35" s="79">
        <f t="shared" si="2"/>
        <v>4</v>
      </c>
    </row>
    <row r="36" spans="1:16" ht="15" thickBot="1">
      <c r="A36" s="60" t="s">
        <v>609</v>
      </c>
      <c r="B36" s="3" t="s">
        <v>450</v>
      </c>
      <c r="C36" s="61">
        <f aca="true" t="shared" si="3" ref="C36:C67">(1*D36)+(3*E36)+(3*F36)+(5*G36)+(5*H36)+(10*I36)+(20*J36)+(10*K36)+(2*L36)+O36</f>
        <v>17</v>
      </c>
      <c r="D36" s="62">
        <v>0</v>
      </c>
      <c r="E36" s="65">
        <v>1</v>
      </c>
      <c r="F36" s="67">
        <v>1</v>
      </c>
      <c r="G36" s="126">
        <v>0</v>
      </c>
      <c r="H36" s="127">
        <v>1</v>
      </c>
      <c r="I36" s="69">
        <v>0</v>
      </c>
      <c r="J36" s="73">
        <v>0</v>
      </c>
      <c r="K36" s="128">
        <v>0</v>
      </c>
      <c r="L36" s="4">
        <v>0</v>
      </c>
      <c r="M36" s="129">
        <v>3</v>
      </c>
      <c r="N36" s="80">
        <v>2</v>
      </c>
      <c r="O36" s="80">
        <f t="shared" si="1"/>
        <v>6</v>
      </c>
      <c r="P36" s="33">
        <f t="shared" si="2"/>
        <v>3</v>
      </c>
    </row>
    <row r="37" spans="1:16" ht="15" thickBot="1">
      <c r="A37" s="60" t="s">
        <v>609</v>
      </c>
      <c r="B37" s="87" t="s">
        <v>610</v>
      </c>
      <c r="C37" s="61">
        <f t="shared" si="3"/>
        <v>17</v>
      </c>
      <c r="D37" s="62">
        <v>0</v>
      </c>
      <c r="E37" s="65">
        <v>1</v>
      </c>
      <c r="F37" s="67">
        <v>0</v>
      </c>
      <c r="G37" s="126">
        <v>0</v>
      </c>
      <c r="H37" s="127">
        <v>0</v>
      </c>
      <c r="I37" s="69">
        <v>1</v>
      </c>
      <c r="J37" s="73">
        <v>0</v>
      </c>
      <c r="K37" s="128">
        <v>0</v>
      </c>
      <c r="L37" s="4">
        <v>0</v>
      </c>
      <c r="M37" s="129">
        <v>2</v>
      </c>
      <c r="N37" s="80">
        <v>2</v>
      </c>
      <c r="O37" s="80">
        <f t="shared" si="1"/>
        <v>4</v>
      </c>
      <c r="P37" s="76">
        <f t="shared" si="2"/>
        <v>2</v>
      </c>
    </row>
    <row r="38" spans="1:16" ht="15" thickBot="1">
      <c r="A38" s="60" t="s">
        <v>609</v>
      </c>
      <c r="B38" s="3" t="s">
        <v>525</v>
      </c>
      <c r="C38" s="61">
        <f t="shared" si="3"/>
        <v>17</v>
      </c>
      <c r="D38" s="62">
        <v>0</v>
      </c>
      <c r="E38" s="65">
        <v>0</v>
      </c>
      <c r="F38" s="67">
        <v>0</v>
      </c>
      <c r="G38" s="126">
        <v>0</v>
      </c>
      <c r="H38" s="127">
        <v>1</v>
      </c>
      <c r="I38" s="69">
        <v>1</v>
      </c>
      <c r="J38" s="73">
        <v>0</v>
      </c>
      <c r="K38" s="128">
        <v>0</v>
      </c>
      <c r="L38" s="4">
        <v>0</v>
      </c>
      <c r="M38" s="129">
        <v>1</v>
      </c>
      <c r="N38" s="75">
        <v>2</v>
      </c>
      <c r="O38" s="75">
        <f t="shared" si="1"/>
        <v>2</v>
      </c>
      <c r="P38" s="76">
        <f t="shared" si="2"/>
        <v>2</v>
      </c>
    </row>
    <row r="39" spans="1:16" ht="15" thickBot="1">
      <c r="A39" s="60" t="s">
        <v>609</v>
      </c>
      <c r="B39" s="3" t="s">
        <v>469</v>
      </c>
      <c r="C39" s="61">
        <f t="shared" si="3"/>
        <v>17</v>
      </c>
      <c r="D39" s="62">
        <v>0</v>
      </c>
      <c r="E39" s="65">
        <v>0</v>
      </c>
      <c r="F39" s="67">
        <v>1</v>
      </c>
      <c r="G39" s="126">
        <v>0</v>
      </c>
      <c r="H39" s="127">
        <v>0</v>
      </c>
      <c r="I39" s="69">
        <v>1</v>
      </c>
      <c r="J39" s="73">
        <v>0</v>
      </c>
      <c r="K39" s="128">
        <v>0</v>
      </c>
      <c r="L39" s="4">
        <v>0</v>
      </c>
      <c r="M39" s="129">
        <v>2</v>
      </c>
      <c r="N39" s="80">
        <v>2</v>
      </c>
      <c r="O39" s="80">
        <f t="shared" si="1"/>
        <v>4</v>
      </c>
      <c r="P39" s="76">
        <f t="shared" si="2"/>
        <v>2</v>
      </c>
    </row>
    <row r="40" spans="1:16" ht="15" thickBot="1">
      <c r="A40" s="60" t="s">
        <v>609</v>
      </c>
      <c r="B40" s="87" t="s">
        <v>615</v>
      </c>
      <c r="C40" s="61">
        <f t="shared" si="3"/>
        <v>17</v>
      </c>
      <c r="D40" s="62">
        <v>0</v>
      </c>
      <c r="E40" s="65">
        <v>1</v>
      </c>
      <c r="F40" s="67">
        <v>1</v>
      </c>
      <c r="G40" s="126">
        <v>0</v>
      </c>
      <c r="H40" s="127">
        <v>1</v>
      </c>
      <c r="I40" s="69">
        <v>0</v>
      </c>
      <c r="J40" s="73">
        <v>0</v>
      </c>
      <c r="K40" s="128">
        <v>0</v>
      </c>
      <c r="L40" s="4">
        <v>0</v>
      </c>
      <c r="M40" s="129">
        <v>3</v>
      </c>
      <c r="N40" s="80">
        <v>2</v>
      </c>
      <c r="O40" s="80">
        <f t="shared" si="1"/>
        <v>6</v>
      </c>
      <c r="P40" s="79">
        <f t="shared" si="2"/>
        <v>3</v>
      </c>
    </row>
    <row r="41" spans="1:16" ht="15" thickBot="1">
      <c r="A41" s="60" t="s">
        <v>616</v>
      </c>
      <c r="B41" s="3" t="s">
        <v>617</v>
      </c>
      <c r="C41" s="61">
        <f t="shared" si="3"/>
        <v>16</v>
      </c>
      <c r="D41" s="62">
        <v>2</v>
      </c>
      <c r="E41" s="65">
        <v>2</v>
      </c>
      <c r="F41" s="67">
        <v>1</v>
      </c>
      <c r="G41" s="126">
        <v>0</v>
      </c>
      <c r="H41" s="127">
        <v>1</v>
      </c>
      <c r="I41" s="69">
        <v>0</v>
      </c>
      <c r="J41" s="73">
        <v>0</v>
      </c>
      <c r="K41" s="128">
        <v>0</v>
      </c>
      <c r="L41" s="4">
        <v>0</v>
      </c>
      <c r="M41" s="129">
        <v>0</v>
      </c>
      <c r="N41" s="80">
        <v>2</v>
      </c>
      <c r="O41" s="80">
        <f t="shared" si="1"/>
        <v>0</v>
      </c>
      <c r="P41" s="79">
        <f t="shared" si="2"/>
        <v>6</v>
      </c>
    </row>
    <row r="42" spans="1:16" ht="15" thickBot="1">
      <c r="A42" s="60" t="s">
        <v>618</v>
      </c>
      <c r="B42" s="3" t="s">
        <v>619</v>
      </c>
      <c r="C42" s="61">
        <f t="shared" si="3"/>
        <v>15</v>
      </c>
      <c r="D42" s="62">
        <v>0</v>
      </c>
      <c r="E42" s="65">
        <v>0</v>
      </c>
      <c r="F42" s="67">
        <v>0</v>
      </c>
      <c r="G42" s="126">
        <v>1</v>
      </c>
      <c r="H42" s="127">
        <v>0</v>
      </c>
      <c r="I42" s="69">
        <v>1</v>
      </c>
      <c r="J42" s="73">
        <v>0</v>
      </c>
      <c r="K42" s="128">
        <v>0</v>
      </c>
      <c r="L42" s="4">
        <v>0</v>
      </c>
      <c r="M42" s="129">
        <v>0</v>
      </c>
      <c r="N42" s="80">
        <v>2</v>
      </c>
      <c r="O42" s="80">
        <f t="shared" si="1"/>
        <v>0</v>
      </c>
      <c r="P42" s="76">
        <f t="shared" si="2"/>
        <v>2</v>
      </c>
    </row>
    <row r="43" spans="1:16" ht="15" thickBot="1">
      <c r="A43" s="60" t="s">
        <v>618</v>
      </c>
      <c r="B43" s="3" t="s">
        <v>512</v>
      </c>
      <c r="C43" s="61">
        <f t="shared" si="3"/>
        <v>15</v>
      </c>
      <c r="D43" s="62">
        <v>4</v>
      </c>
      <c r="E43" s="65">
        <v>1</v>
      </c>
      <c r="F43" s="67">
        <v>0</v>
      </c>
      <c r="G43" s="126">
        <v>0</v>
      </c>
      <c r="H43" s="127">
        <v>0</v>
      </c>
      <c r="I43" s="69">
        <v>0</v>
      </c>
      <c r="J43" s="73">
        <v>0</v>
      </c>
      <c r="K43" s="128">
        <v>0</v>
      </c>
      <c r="L43" s="4">
        <v>0</v>
      </c>
      <c r="M43" s="129">
        <v>4</v>
      </c>
      <c r="N43" s="75">
        <v>2</v>
      </c>
      <c r="O43" s="75">
        <f t="shared" si="1"/>
        <v>8</v>
      </c>
      <c r="P43" s="79">
        <f t="shared" si="2"/>
        <v>5</v>
      </c>
    </row>
    <row r="44" spans="1:16" ht="15" thickBot="1">
      <c r="A44" s="60" t="s">
        <v>618</v>
      </c>
      <c r="B44" s="3" t="s">
        <v>620</v>
      </c>
      <c r="C44" s="61">
        <f t="shared" si="3"/>
        <v>15</v>
      </c>
      <c r="D44" s="62">
        <v>1</v>
      </c>
      <c r="E44" s="65">
        <v>1</v>
      </c>
      <c r="F44" s="67">
        <v>0</v>
      </c>
      <c r="G44" s="126">
        <v>0</v>
      </c>
      <c r="H44" s="127">
        <v>1</v>
      </c>
      <c r="I44" s="69">
        <v>0</v>
      </c>
      <c r="J44" s="73">
        <v>0</v>
      </c>
      <c r="K44" s="128">
        <v>0</v>
      </c>
      <c r="L44" s="4">
        <v>0</v>
      </c>
      <c r="M44" s="129">
        <v>3</v>
      </c>
      <c r="N44" s="75">
        <v>2</v>
      </c>
      <c r="O44" s="75">
        <f t="shared" si="1"/>
        <v>6</v>
      </c>
      <c r="P44" s="76">
        <f t="shared" si="2"/>
        <v>3</v>
      </c>
    </row>
    <row r="45" spans="1:16" s="78" customFormat="1" ht="15" thickBot="1">
      <c r="A45" s="60" t="s">
        <v>621</v>
      </c>
      <c r="B45" s="3" t="s">
        <v>622</v>
      </c>
      <c r="C45" s="61">
        <f t="shared" si="3"/>
        <v>14</v>
      </c>
      <c r="D45" s="62">
        <v>3</v>
      </c>
      <c r="E45" s="65">
        <v>1</v>
      </c>
      <c r="F45" s="67">
        <v>0</v>
      </c>
      <c r="G45" s="126">
        <v>0</v>
      </c>
      <c r="H45" s="127">
        <v>0</v>
      </c>
      <c r="I45" s="69">
        <v>0</v>
      </c>
      <c r="J45" s="73">
        <v>0</v>
      </c>
      <c r="K45" s="128">
        <v>0</v>
      </c>
      <c r="L45" s="4">
        <v>0</v>
      </c>
      <c r="M45" s="129">
        <v>4</v>
      </c>
      <c r="N45" s="80">
        <v>2</v>
      </c>
      <c r="O45" s="80">
        <f t="shared" si="1"/>
        <v>8</v>
      </c>
      <c r="P45" s="33">
        <f t="shared" si="2"/>
        <v>4</v>
      </c>
    </row>
    <row r="46" spans="1:16" ht="15" thickBot="1">
      <c r="A46" s="60" t="s">
        <v>621</v>
      </c>
      <c r="B46" s="3" t="s">
        <v>623</v>
      </c>
      <c r="C46" s="61">
        <f t="shared" si="3"/>
        <v>14</v>
      </c>
      <c r="D46" s="62">
        <v>0</v>
      </c>
      <c r="E46" s="65">
        <v>2</v>
      </c>
      <c r="F46" s="67">
        <v>1</v>
      </c>
      <c r="G46" s="126">
        <v>0</v>
      </c>
      <c r="H46" s="127">
        <v>1</v>
      </c>
      <c r="I46" s="69">
        <v>0</v>
      </c>
      <c r="J46" s="73">
        <v>0</v>
      </c>
      <c r="K46" s="128">
        <v>0</v>
      </c>
      <c r="L46" s="4">
        <v>0</v>
      </c>
      <c r="M46" s="129">
        <v>0</v>
      </c>
      <c r="N46" s="80">
        <v>2</v>
      </c>
      <c r="O46" s="80">
        <f t="shared" si="1"/>
        <v>0</v>
      </c>
      <c r="P46" s="76">
        <f t="shared" si="2"/>
        <v>4</v>
      </c>
    </row>
    <row r="47" spans="1:16" ht="15" thickBot="1">
      <c r="A47" s="60" t="s">
        <v>624</v>
      </c>
      <c r="B47" s="3" t="s">
        <v>528</v>
      </c>
      <c r="C47" s="61">
        <f t="shared" si="3"/>
        <v>13</v>
      </c>
      <c r="D47" s="62">
        <v>1</v>
      </c>
      <c r="E47" s="65">
        <v>1</v>
      </c>
      <c r="F47" s="67">
        <v>1</v>
      </c>
      <c r="G47" s="126">
        <v>0</v>
      </c>
      <c r="H47" s="127">
        <v>0</v>
      </c>
      <c r="I47" s="69">
        <v>0</v>
      </c>
      <c r="J47" s="73">
        <v>0</v>
      </c>
      <c r="K47" s="128">
        <v>0</v>
      </c>
      <c r="L47" s="4">
        <v>0</v>
      </c>
      <c r="M47" s="129">
        <v>3</v>
      </c>
      <c r="N47" s="75">
        <v>2</v>
      </c>
      <c r="O47" s="75">
        <f t="shared" si="1"/>
        <v>6</v>
      </c>
      <c r="P47" s="79">
        <f t="shared" si="2"/>
        <v>3</v>
      </c>
    </row>
    <row r="48" spans="1:16" ht="15" thickBot="1">
      <c r="A48" s="60" t="s">
        <v>624</v>
      </c>
      <c r="B48" s="3" t="s">
        <v>625</v>
      </c>
      <c r="C48" s="61">
        <f t="shared" si="3"/>
        <v>13</v>
      </c>
      <c r="D48" s="62">
        <v>1</v>
      </c>
      <c r="E48" s="65">
        <v>2</v>
      </c>
      <c r="F48" s="67">
        <v>0</v>
      </c>
      <c r="G48" s="126">
        <v>0</v>
      </c>
      <c r="H48" s="127">
        <v>0</v>
      </c>
      <c r="I48" s="69">
        <v>0</v>
      </c>
      <c r="J48" s="73">
        <v>0</v>
      </c>
      <c r="K48" s="128">
        <v>0</v>
      </c>
      <c r="L48" s="4">
        <v>0</v>
      </c>
      <c r="M48" s="129">
        <v>3</v>
      </c>
      <c r="N48" s="75">
        <v>2</v>
      </c>
      <c r="O48" s="75">
        <f t="shared" si="1"/>
        <v>6</v>
      </c>
      <c r="P48" s="76">
        <f t="shared" si="2"/>
        <v>3</v>
      </c>
    </row>
    <row r="49" spans="1:16" ht="15" thickBot="1">
      <c r="A49" s="60" t="s">
        <v>624</v>
      </c>
      <c r="B49" s="85" t="s">
        <v>626</v>
      </c>
      <c r="C49" s="61">
        <f t="shared" si="3"/>
        <v>13</v>
      </c>
      <c r="D49" s="62">
        <v>0</v>
      </c>
      <c r="E49" s="65">
        <v>1</v>
      </c>
      <c r="F49" s="67">
        <v>0</v>
      </c>
      <c r="G49" s="126">
        <v>0</v>
      </c>
      <c r="H49" s="127">
        <v>0</v>
      </c>
      <c r="I49" s="69">
        <v>1</v>
      </c>
      <c r="J49" s="73">
        <v>0</v>
      </c>
      <c r="K49" s="128">
        <v>0</v>
      </c>
      <c r="L49" s="4">
        <v>0</v>
      </c>
      <c r="M49" s="129">
        <v>0</v>
      </c>
      <c r="N49" s="80">
        <v>2</v>
      </c>
      <c r="O49" s="80">
        <f t="shared" si="1"/>
        <v>0</v>
      </c>
      <c r="P49" s="33">
        <f t="shared" si="2"/>
        <v>2</v>
      </c>
    </row>
    <row r="50" spans="1:16" ht="15" thickBot="1">
      <c r="A50" s="60" t="s">
        <v>627</v>
      </c>
      <c r="B50" s="3" t="s">
        <v>628</v>
      </c>
      <c r="C50" s="61">
        <f t="shared" si="3"/>
        <v>12</v>
      </c>
      <c r="D50" s="62">
        <v>0</v>
      </c>
      <c r="E50" s="65">
        <v>0</v>
      </c>
      <c r="F50" s="67">
        <v>1</v>
      </c>
      <c r="G50" s="126">
        <v>0</v>
      </c>
      <c r="H50" s="127">
        <v>1</v>
      </c>
      <c r="I50" s="69">
        <v>0</v>
      </c>
      <c r="J50" s="73">
        <v>0</v>
      </c>
      <c r="K50" s="128">
        <v>0</v>
      </c>
      <c r="L50" s="4">
        <v>0</v>
      </c>
      <c r="M50" s="129">
        <v>2</v>
      </c>
      <c r="N50" s="80">
        <v>2</v>
      </c>
      <c r="O50" s="80">
        <f t="shared" si="1"/>
        <v>4</v>
      </c>
      <c r="P50" s="76">
        <f t="shared" si="2"/>
        <v>2</v>
      </c>
    </row>
    <row r="51" spans="1:16" ht="15" thickBot="1">
      <c r="A51" s="60" t="s">
        <v>627</v>
      </c>
      <c r="B51" s="3" t="s">
        <v>629</v>
      </c>
      <c r="C51" s="61">
        <f t="shared" si="3"/>
        <v>12</v>
      </c>
      <c r="D51" s="62">
        <v>0</v>
      </c>
      <c r="E51" s="65">
        <v>1</v>
      </c>
      <c r="F51" s="67">
        <v>0</v>
      </c>
      <c r="G51" s="126">
        <v>0</v>
      </c>
      <c r="H51" s="127">
        <v>1</v>
      </c>
      <c r="I51" s="69">
        <v>0</v>
      </c>
      <c r="J51" s="73">
        <v>0</v>
      </c>
      <c r="K51" s="128">
        <v>0</v>
      </c>
      <c r="L51" s="4">
        <v>0</v>
      </c>
      <c r="M51" s="129">
        <v>2</v>
      </c>
      <c r="N51" s="80">
        <v>2</v>
      </c>
      <c r="O51" s="80">
        <f t="shared" si="1"/>
        <v>4</v>
      </c>
      <c r="P51" s="76">
        <f t="shared" si="2"/>
        <v>2</v>
      </c>
    </row>
    <row r="52" spans="1:16" ht="15" thickBot="1">
      <c r="A52" s="60" t="s">
        <v>627</v>
      </c>
      <c r="B52" s="3" t="s">
        <v>630</v>
      </c>
      <c r="C52" s="61">
        <f t="shared" si="3"/>
        <v>12</v>
      </c>
      <c r="D52" s="62">
        <v>0</v>
      </c>
      <c r="E52" s="65">
        <v>0</v>
      </c>
      <c r="F52" s="67">
        <v>1</v>
      </c>
      <c r="G52" s="126">
        <v>0</v>
      </c>
      <c r="H52" s="127">
        <v>1</v>
      </c>
      <c r="I52" s="69">
        <v>0</v>
      </c>
      <c r="J52" s="73">
        <v>0</v>
      </c>
      <c r="K52" s="128">
        <v>0</v>
      </c>
      <c r="L52" s="4">
        <v>0</v>
      </c>
      <c r="M52" s="129">
        <v>2</v>
      </c>
      <c r="N52" s="80">
        <v>2</v>
      </c>
      <c r="O52" s="80">
        <f t="shared" si="1"/>
        <v>4</v>
      </c>
      <c r="P52" s="79">
        <f t="shared" si="2"/>
        <v>2</v>
      </c>
    </row>
    <row r="53" spans="1:16" ht="15" thickBot="1">
      <c r="A53" s="60" t="s">
        <v>627</v>
      </c>
      <c r="B53" s="3" t="s">
        <v>631</v>
      </c>
      <c r="C53" s="61">
        <f t="shared" si="3"/>
        <v>12</v>
      </c>
      <c r="D53" s="62">
        <v>0</v>
      </c>
      <c r="E53" s="65">
        <v>0</v>
      </c>
      <c r="F53" s="67">
        <v>1</v>
      </c>
      <c r="G53" s="126">
        <v>0</v>
      </c>
      <c r="H53" s="127">
        <v>1</v>
      </c>
      <c r="I53" s="69">
        <v>0</v>
      </c>
      <c r="J53" s="73">
        <v>0</v>
      </c>
      <c r="K53" s="128">
        <v>0</v>
      </c>
      <c r="L53" s="4">
        <v>0</v>
      </c>
      <c r="M53" s="129">
        <v>2</v>
      </c>
      <c r="N53" s="75">
        <v>2</v>
      </c>
      <c r="O53" s="75">
        <f t="shared" si="1"/>
        <v>4</v>
      </c>
      <c r="P53" s="79">
        <f t="shared" si="2"/>
        <v>2</v>
      </c>
    </row>
    <row r="54" spans="1:16" ht="15" thickBot="1">
      <c r="A54" s="60" t="s">
        <v>627</v>
      </c>
      <c r="B54" s="3" t="s">
        <v>517</v>
      </c>
      <c r="C54" s="61">
        <f t="shared" si="3"/>
        <v>12</v>
      </c>
      <c r="D54" s="62">
        <v>0</v>
      </c>
      <c r="E54" s="65">
        <v>0</v>
      </c>
      <c r="F54" s="67">
        <v>1</v>
      </c>
      <c r="G54" s="126">
        <v>0</v>
      </c>
      <c r="H54" s="127">
        <v>1</v>
      </c>
      <c r="I54" s="69">
        <v>0</v>
      </c>
      <c r="J54" s="73">
        <v>0</v>
      </c>
      <c r="K54" s="128">
        <v>0</v>
      </c>
      <c r="L54" s="4">
        <v>0</v>
      </c>
      <c r="M54" s="129">
        <v>2</v>
      </c>
      <c r="N54" s="80">
        <v>2</v>
      </c>
      <c r="O54" s="80">
        <f t="shared" si="1"/>
        <v>4</v>
      </c>
      <c r="P54" s="76">
        <f t="shared" si="2"/>
        <v>2</v>
      </c>
    </row>
    <row r="55" spans="1:16" ht="15" thickBot="1">
      <c r="A55" s="60" t="s">
        <v>632</v>
      </c>
      <c r="B55" s="3" t="s">
        <v>633</v>
      </c>
      <c r="C55" s="61">
        <f t="shared" si="3"/>
        <v>11</v>
      </c>
      <c r="D55" s="62">
        <v>0</v>
      </c>
      <c r="E55" s="65">
        <v>1</v>
      </c>
      <c r="F55" s="67">
        <v>1</v>
      </c>
      <c r="G55" s="126">
        <v>0</v>
      </c>
      <c r="H55" s="127">
        <v>1</v>
      </c>
      <c r="I55" s="69">
        <v>0</v>
      </c>
      <c r="J55" s="73">
        <v>0</v>
      </c>
      <c r="K55" s="128">
        <v>0</v>
      </c>
      <c r="L55" s="4">
        <v>0</v>
      </c>
      <c r="M55" s="129">
        <v>0</v>
      </c>
      <c r="N55" s="80">
        <v>2</v>
      </c>
      <c r="O55" s="80">
        <f t="shared" si="1"/>
        <v>0</v>
      </c>
      <c r="P55" s="76">
        <f t="shared" si="2"/>
        <v>3</v>
      </c>
    </row>
    <row r="56" spans="1:16" ht="15" thickBot="1">
      <c r="A56" s="60" t="s">
        <v>632</v>
      </c>
      <c r="B56" s="3" t="s">
        <v>634</v>
      </c>
      <c r="C56" s="61">
        <f t="shared" si="3"/>
        <v>11</v>
      </c>
      <c r="D56" s="62">
        <v>0</v>
      </c>
      <c r="E56" s="65">
        <v>1</v>
      </c>
      <c r="F56" s="67">
        <v>1</v>
      </c>
      <c r="G56" s="126">
        <v>0</v>
      </c>
      <c r="H56" s="127">
        <v>1</v>
      </c>
      <c r="I56" s="69">
        <v>0</v>
      </c>
      <c r="J56" s="73">
        <v>0</v>
      </c>
      <c r="K56" s="128">
        <v>0</v>
      </c>
      <c r="L56" s="4">
        <v>0</v>
      </c>
      <c r="M56" s="74">
        <v>0</v>
      </c>
      <c r="N56" s="80">
        <v>2</v>
      </c>
      <c r="O56" s="80">
        <f t="shared" si="1"/>
        <v>0</v>
      </c>
      <c r="P56" s="76">
        <f t="shared" si="2"/>
        <v>3</v>
      </c>
    </row>
    <row r="57" spans="1:16" ht="15" thickBot="1">
      <c r="A57" s="60" t="s">
        <v>632</v>
      </c>
      <c r="B57" s="3" t="s">
        <v>635</v>
      </c>
      <c r="C57" s="61">
        <f t="shared" si="3"/>
        <v>11</v>
      </c>
      <c r="D57" s="62">
        <v>2</v>
      </c>
      <c r="E57" s="65">
        <v>1</v>
      </c>
      <c r="F57" s="67">
        <v>0</v>
      </c>
      <c r="G57" s="126">
        <v>0</v>
      </c>
      <c r="H57" s="127">
        <v>0</v>
      </c>
      <c r="I57" s="69">
        <v>0</v>
      </c>
      <c r="J57" s="73">
        <v>0</v>
      </c>
      <c r="K57" s="128">
        <v>0</v>
      </c>
      <c r="L57" s="4">
        <v>0</v>
      </c>
      <c r="M57" s="129">
        <v>3</v>
      </c>
      <c r="N57" s="75">
        <v>2</v>
      </c>
      <c r="O57" s="75">
        <f t="shared" si="1"/>
        <v>6</v>
      </c>
      <c r="P57" s="79">
        <f t="shared" si="2"/>
        <v>3</v>
      </c>
    </row>
    <row r="58" spans="1:16" ht="15" thickBot="1">
      <c r="A58" s="60" t="s">
        <v>632</v>
      </c>
      <c r="B58" s="85" t="s">
        <v>555</v>
      </c>
      <c r="C58" s="61">
        <f t="shared" si="3"/>
        <v>11</v>
      </c>
      <c r="D58" s="62">
        <v>1</v>
      </c>
      <c r="E58" s="65">
        <v>0</v>
      </c>
      <c r="F58" s="67">
        <v>0</v>
      </c>
      <c r="G58" s="126">
        <v>0</v>
      </c>
      <c r="H58" s="127">
        <v>0</v>
      </c>
      <c r="I58" s="69">
        <v>1</v>
      </c>
      <c r="J58" s="73">
        <v>0</v>
      </c>
      <c r="K58" s="128">
        <v>0</v>
      </c>
      <c r="L58" s="4">
        <v>0</v>
      </c>
      <c r="M58" s="129">
        <v>0</v>
      </c>
      <c r="N58" s="80">
        <v>2</v>
      </c>
      <c r="O58" s="80">
        <f t="shared" si="1"/>
        <v>0</v>
      </c>
      <c r="P58" s="76">
        <f t="shared" si="2"/>
        <v>2</v>
      </c>
    </row>
    <row r="59" spans="1:16" ht="15" thickBot="1">
      <c r="A59" s="60" t="s">
        <v>636</v>
      </c>
      <c r="B59" s="87" t="s">
        <v>637</v>
      </c>
      <c r="C59" s="61">
        <f t="shared" si="3"/>
        <v>10</v>
      </c>
      <c r="D59" s="62">
        <v>0</v>
      </c>
      <c r="E59" s="65">
        <v>2</v>
      </c>
      <c r="F59" s="67">
        <v>0</v>
      </c>
      <c r="G59" s="126">
        <v>0</v>
      </c>
      <c r="H59" s="127">
        <v>0</v>
      </c>
      <c r="I59" s="69">
        <v>0</v>
      </c>
      <c r="J59" s="73">
        <v>0</v>
      </c>
      <c r="K59" s="128">
        <v>0</v>
      </c>
      <c r="L59" s="4">
        <v>0</v>
      </c>
      <c r="M59" s="74">
        <v>2</v>
      </c>
      <c r="N59" s="80">
        <v>2</v>
      </c>
      <c r="O59" s="80">
        <f t="shared" si="1"/>
        <v>4</v>
      </c>
      <c r="P59" s="33">
        <f t="shared" si="2"/>
        <v>2</v>
      </c>
    </row>
    <row r="60" spans="1:16" ht="15" thickBot="1">
      <c r="A60" s="60" t="s">
        <v>636</v>
      </c>
      <c r="B60" s="3" t="s">
        <v>550</v>
      </c>
      <c r="C60" s="61">
        <f t="shared" si="3"/>
        <v>10</v>
      </c>
      <c r="D60" s="62">
        <v>0</v>
      </c>
      <c r="E60" s="65">
        <v>2</v>
      </c>
      <c r="F60" s="67">
        <v>0</v>
      </c>
      <c r="G60" s="126">
        <v>0</v>
      </c>
      <c r="H60" s="127">
        <v>0</v>
      </c>
      <c r="I60" s="69">
        <v>0</v>
      </c>
      <c r="J60" s="73">
        <v>0</v>
      </c>
      <c r="K60" s="128">
        <v>0</v>
      </c>
      <c r="L60" s="4">
        <v>0</v>
      </c>
      <c r="M60" s="129">
        <v>2</v>
      </c>
      <c r="N60" s="80">
        <v>2</v>
      </c>
      <c r="O60" s="80">
        <f t="shared" si="1"/>
        <v>4</v>
      </c>
      <c r="P60" s="33">
        <f t="shared" si="2"/>
        <v>2</v>
      </c>
    </row>
    <row r="61" spans="1:16" ht="15" thickBot="1">
      <c r="A61" s="60" t="s">
        <v>133</v>
      </c>
      <c r="B61" s="3" t="s">
        <v>563</v>
      </c>
      <c r="C61" s="61">
        <f t="shared" si="3"/>
        <v>9</v>
      </c>
      <c r="D61" s="62">
        <v>2</v>
      </c>
      <c r="E61" s="65">
        <v>1</v>
      </c>
      <c r="F61" s="67">
        <v>0</v>
      </c>
      <c r="G61" s="126">
        <v>0</v>
      </c>
      <c r="H61" s="127">
        <v>0</v>
      </c>
      <c r="I61" s="69">
        <v>0</v>
      </c>
      <c r="J61" s="73">
        <v>0</v>
      </c>
      <c r="K61" s="128">
        <v>0</v>
      </c>
      <c r="L61" s="4">
        <v>0</v>
      </c>
      <c r="M61" s="129">
        <v>2</v>
      </c>
      <c r="N61" s="80">
        <v>2</v>
      </c>
      <c r="O61" s="80">
        <f t="shared" si="1"/>
        <v>4</v>
      </c>
      <c r="P61" s="33">
        <f t="shared" si="2"/>
        <v>3</v>
      </c>
    </row>
    <row r="62" spans="1:16" ht="15" thickBot="1">
      <c r="A62" s="60" t="s">
        <v>638</v>
      </c>
      <c r="B62" s="3" t="s">
        <v>639</v>
      </c>
      <c r="C62" s="61">
        <f t="shared" si="3"/>
        <v>8</v>
      </c>
      <c r="D62" s="62">
        <v>0</v>
      </c>
      <c r="E62" s="65">
        <v>0</v>
      </c>
      <c r="F62" s="67">
        <v>1</v>
      </c>
      <c r="G62" s="126">
        <v>0</v>
      </c>
      <c r="H62" s="127">
        <v>1</v>
      </c>
      <c r="I62" s="69">
        <v>0</v>
      </c>
      <c r="J62" s="73">
        <v>0</v>
      </c>
      <c r="K62" s="128">
        <v>0</v>
      </c>
      <c r="L62" s="4">
        <v>0</v>
      </c>
      <c r="M62" s="129">
        <v>0</v>
      </c>
      <c r="N62" s="80">
        <v>2</v>
      </c>
      <c r="O62" s="80">
        <f t="shared" si="1"/>
        <v>0</v>
      </c>
      <c r="P62" s="77">
        <f t="shared" si="2"/>
        <v>2</v>
      </c>
    </row>
    <row r="63" spans="1:16" ht="15" thickBot="1">
      <c r="A63" s="60" t="s">
        <v>640</v>
      </c>
      <c r="B63" s="3" t="s">
        <v>641</v>
      </c>
      <c r="C63" s="61">
        <f t="shared" si="3"/>
        <v>8</v>
      </c>
      <c r="D63" s="62">
        <v>0</v>
      </c>
      <c r="E63" s="65">
        <v>0</v>
      </c>
      <c r="F63" s="67">
        <v>1</v>
      </c>
      <c r="G63" s="126">
        <v>0</v>
      </c>
      <c r="H63" s="127">
        <v>1</v>
      </c>
      <c r="I63" s="69">
        <v>0</v>
      </c>
      <c r="J63" s="73">
        <v>0</v>
      </c>
      <c r="K63" s="128">
        <v>0</v>
      </c>
      <c r="L63" s="4">
        <v>0</v>
      </c>
      <c r="M63" s="74">
        <v>0</v>
      </c>
      <c r="N63" s="80">
        <v>2</v>
      </c>
      <c r="O63" s="80">
        <f t="shared" si="1"/>
        <v>0</v>
      </c>
      <c r="P63" s="33">
        <f t="shared" si="2"/>
        <v>2</v>
      </c>
    </row>
    <row r="64" spans="1:16" ht="15" thickBot="1">
      <c r="A64" s="60" t="s">
        <v>642</v>
      </c>
      <c r="B64" s="3" t="s">
        <v>643</v>
      </c>
      <c r="C64" s="61">
        <f t="shared" si="3"/>
        <v>7</v>
      </c>
      <c r="D64" s="62">
        <v>0</v>
      </c>
      <c r="E64" s="65">
        <v>0</v>
      </c>
      <c r="F64" s="67">
        <v>0</v>
      </c>
      <c r="G64" s="126">
        <v>0</v>
      </c>
      <c r="H64" s="127">
        <v>1</v>
      </c>
      <c r="I64" s="69">
        <v>0</v>
      </c>
      <c r="J64" s="73">
        <v>0</v>
      </c>
      <c r="K64" s="128">
        <v>0</v>
      </c>
      <c r="L64" s="4">
        <v>0</v>
      </c>
      <c r="M64" s="129">
        <v>1</v>
      </c>
      <c r="N64" s="80">
        <v>2</v>
      </c>
      <c r="O64" s="80">
        <f t="shared" si="1"/>
        <v>2</v>
      </c>
      <c r="P64" s="76">
        <f t="shared" si="2"/>
        <v>1</v>
      </c>
    </row>
    <row r="65" spans="1:16" ht="15" thickBot="1">
      <c r="A65" s="60" t="s">
        <v>642</v>
      </c>
      <c r="B65" s="3" t="s">
        <v>644</v>
      </c>
      <c r="C65" s="61">
        <f t="shared" si="3"/>
        <v>7</v>
      </c>
      <c r="D65" s="62">
        <v>0</v>
      </c>
      <c r="E65" s="65">
        <v>0</v>
      </c>
      <c r="F65" s="67">
        <v>0</v>
      </c>
      <c r="G65" s="126">
        <v>1</v>
      </c>
      <c r="H65" s="127">
        <v>0</v>
      </c>
      <c r="I65" s="69">
        <v>0</v>
      </c>
      <c r="J65" s="73">
        <v>0</v>
      </c>
      <c r="K65" s="128">
        <v>0</v>
      </c>
      <c r="L65" s="4">
        <v>0</v>
      </c>
      <c r="M65" s="129">
        <v>1</v>
      </c>
      <c r="N65" s="75">
        <v>2</v>
      </c>
      <c r="O65" s="75">
        <f t="shared" si="1"/>
        <v>2</v>
      </c>
      <c r="P65" s="33">
        <f t="shared" si="2"/>
        <v>1</v>
      </c>
    </row>
    <row r="66" spans="1:16" ht="15" thickBot="1">
      <c r="A66" s="60" t="s">
        <v>642</v>
      </c>
      <c r="B66" s="3" t="s">
        <v>536</v>
      </c>
      <c r="C66" s="61">
        <f t="shared" si="3"/>
        <v>7</v>
      </c>
      <c r="D66" s="62">
        <v>1</v>
      </c>
      <c r="E66" s="65">
        <v>2</v>
      </c>
      <c r="F66" s="67">
        <v>0</v>
      </c>
      <c r="G66" s="126">
        <v>0</v>
      </c>
      <c r="H66" s="127">
        <v>0</v>
      </c>
      <c r="I66" s="69">
        <v>0</v>
      </c>
      <c r="J66" s="73">
        <v>0</v>
      </c>
      <c r="K66" s="128">
        <v>0</v>
      </c>
      <c r="L66" s="4">
        <v>0</v>
      </c>
      <c r="M66" s="129">
        <v>0</v>
      </c>
      <c r="N66" s="80">
        <v>2</v>
      </c>
      <c r="O66" s="80">
        <f t="shared" si="1"/>
        <v>0</v>
      </c>
      <c r="P66" s="76">
        <f t="shared" si="2"/>
        <v>3</v>
      </c>
    </row>
    <row r="67" spans="1:16" ht="15" thickBot="1">
      <c r="A67" s="60" t="s">
        <v>642</v>
      </c>
      <c r="B67" s="3" t="s">
        <v>645</v>
      </c>
      <c r="C67" s="61">
        <f t="shared" si="3"/>
        <v>7</v>
      </c>
      <c r="D67" s="62">
        <v>0</v>
      </c>
      <c r="E67" s="65">
        <v>0</v>
      </c>
      <c r="F67" s="67">
        <v>0</v>
      </c>
      <c r="G67" s="126">
        <v>0</v>
      </c>
      <c r="H67" s="127">
        <v>1</v>
      </c>
      <c r="I67" s="83">
        <v>0</v>
      </c>
      <c r="J67" s="73">
        <v>0</v>
      </c>
      <c r="K67" s="128">
        <v>0</v>
      </c>
      <c r="L67" s="4">
        <v>0</v>
      </c>
      <c r="M67" s="74">
        <v>1</v>
      </c>
      <c r="N67" s="80">
        <v>2</v>
      </c>
      <c r="O67" s="80">
        <f t="shared" si="1"/>
        <v>2</v>
      </c>
      <c r="P67" s="79">
        <f t="shared" si="2"/>
        <v>1</v>
      </c>
    </row>
    <row r="68" spans="1:16" ht="15" thickBot="1">
      <c r="A68" s="60" t="s">
        <v>646</v>
      </c>
      <c r="B68" s="3" t="s">
        <v>511</v>
      </c>
      <c r="C68" s="61">
        <f aca="true" t="shared" si="4" ref="C68:C99">(1*D68)+(3*E68)+(3*F68)+(5*G68)+(5*H68)+(10*I68)+(20*J68)+(10*K68)+(2*L68)+O68</f>
        <v>6</v>
      </c>
      <c r="D68" s="62">
        <v>2</v>
      </c>
      <c r="E68" s="65">
        <v>0</v>
      </c>
      <c r="F68" s="67">
        <v>0</v>
      </c>
      <c r="G68" s="126">
        <v>0</v>
      </c>
      <c r="H68" s="127">
        <v>0</v>
      </c>
      <c r="I68" s="83">
        <v>0</v>
      </c>
      <c r="J68" s="73">
        <v>0</v>
      </c>
      <c r="K68" s="128">
        <v>0</v>
      </c>
      <c r="L68" s="4">
        <v>0</v>
      </c>
      <c r="M68" s="74">
        <v>2</v>
      </c>
      <c r="N68" s="80">
        <v>2</v>
      </c>
      <c r="O68" s="80">
        <f aca="true" t="shared" si="5" ref="O68:O131">M68*N68</f>
        <v>4</v>
      </c>
      <c r="P68" s="76">
        <f aca="true" t="shared" si="6" ref="P68:P131">SUM(D68:L68)</f>
        <v>2</v>
      </c>
    </row>
    <row r="69" spans="1:16" ht="15" thickBot="1">
      <c r="A69" s="60" t="s">
        <v>646</v>
      </c>
      <c r="B69" s="3" t="s">
        <v>647</v>
      </c>
      <c r="C69" s="61">
        <f t="shared" si="4"/>
        <v>6</v>
      </c>
      <c r="D69" s="62">
        <v>0</v>
      </c>
      <c r="E69" s="65">
        <v>1</v>
      </c>
      <c r="F69" s="67">
        <v>1</v>
      </c>
      <c r="G69" s="126">
        <v>0</v>
      </c>
      <c r="H69" s="127">
        <v>0</v>
      </c>
      <c r="I69" s="83">
        <v>0</v>
      </c>
      <c r="J69" s="73">
        <v>0</v>
      </c>
      <c r="K69" s="128">
        <v>0</v>
      </c>
      <c r="L69" s="4">
        <v>0</v>
      </c>
      <c r="M69" s="74">
        <v>0</v>
      </c>
      <c r="N69" s="80">
        <v>2</v>
      </c>
      <c r="O69" s="80">
        <f t="shared" si="5"/>
        <v>0</v>
      </c>
      <c r="P69" s="77">
        <f t="shared" si="6"/>
        <v>2</v>
      </c>
    </row>
    <row r="70" spans="1:16" ht="15" thickBot="1">
      <c r="A70" s="60" t="s">
        <v>646</v>
      </c>
      <c r="B70" s="3" t="s">
        <v>648</v>
      </c>
      <c r="C70" s="61">
        <f t="shared" si="4"/>
        <v>6</v>
      </c>
      <c r="D70" s="62">
        <v>0</v>
      </c>
      <c r="E70" s="65">
        <v>1</v>
      </c>
      <c r="F70" s="67">
        <v>1</v>
      </c>
      <c r="G70" s="126">
        <v>0</v>
      </c>
      <c r="H70" s="127">
        <v>0</v>
      </c>
      <c r="I70" s="69">
        <v>0</v>
      </c>
      <c r="J70" s="73">
        <v>0</v>
      </c>
      <c r="K70" s="128">
        <v>0</v>
      </c>
      <c r="L70" s="4">
        <v>0</v>
      </c>
      <c r="M70" s="129">
        <v>0</v>
      </c>
      <c r="N70" s="80">
        <v>2</v>
      </c>
      <c r="O70" s="80">
        <f t="shared" si="5"/>
        <v>0</v>
      </c>
      <c r="P70" s="33">
        <f t="shared" si="6"/>
        <v>2</v>
      </c>
    </row>
    <row r="71" spans="1:16" ht="15" thickBot="1">
      <c r="A71" s="60" t="s">
        <v>646</v>
      </c>
      <c r="B71" s="3" t="s">
        <v>649</v>
      </c>
      <c r="C71" s="61">
        <f t="shared" si="4"/>
        <v>6</v>
      </c>
      <c r="D71" s="62">
        <v>2</v>
      </c>
      <c r="E71" s="65">
        <v>0</v>
      </c>
      <c r="F71" s="67">
        <v>0</v>
      </c>
      <c r="G71" s="126">
        <v>0</v>
      </c>
      <c r="H71" s="127">
        <v>0</v>
      </c>
      <c r="I71" s="69">
        <v>0</v>
      </c>
      <c r="J71" s="73">
        <v>0</v>
      </c>
      <c r="K71" s="128">
        <v>0</v>
      </c>
      <c r="L71" s="4">
        <v>0</v>
      </c>
      <c r="M71" s="129">
        <v>2</v>
      </c>
      <c r="N71" s="75">
        <v>2</v>
      </c>
      <c r="O71" s="75">
        <f t="shared" si="5"/>
        <v>4</v>
      </c>
      <c r="P71" s="76">
        <f t="shared" si="6"/>
        <v>2</v>
      </c>
    </row>
    <row r="72" spans="1:16" ht="15" thickBot="1">
      <c r="A72" s="60" t="s">
        <v>646</v>
      </c>
      <c r="B72" s="3" t="s">
        <v>560</v>
      </c>
      <c r="C72" s="61">
        <f t="shared" si="4"/>
        <v>6</v>
      </c>
      <c r="D72" s="62">
        <v>2</v>
      </c>
      <c r="E72" s="65">
        <v>0</v>
      </c>
      <c r="F72" s="67">
        <v>0</v>
      </c>
      <c r="G72" s="126">
        <v>0</v>
      </c>
      <c r="H72" s="127">
        <v>0</v>
      </c>
      <c r="I72" s="69">
        <v>0</v>
      </c>
      <c r="J72" s="73">
        <v>0</v>
      </c>
      <c r="K72" s="128">
        <v>0</v>
      </c>
      <c r="L72" s="4">
        <v>0</v>
      </c>
      <c r="M72" s="129">
        <v>2</v>
      </c>
      <c r="N72" s="80">
        <v>2</v>
      </c>
      <c r="O72" s="80">
        <f t="shared" si="5"/>
        <v>4</v>
      </c>
      <c r="P72" s="33">
        <f t="shared" si="6"/>
        <v>2</v>
      </c>
    </row>
    <row r="73" spans="1:16" ht="15" thickBot="1">
      <c r="A73" s="60" t="s">
        <v>646</v>
      </c>
      <c r="B73" s="3" t="s">
        <v>650</v>
      </c>
      <c r="C73" s="61">
        <f t="shared" si="4"/>
        <v>6</v>
      </c>
      <c r="D73" s="62">
        <v>2</v>
      </c>
      <c r="E73" s="65">
        <v>0</v>
      </c>
      <c r="F73" s="67">
        <v>0</v>
      </c>
      <c r="G73" s="126">
        <v>0</v>
      </c>
      <c r="H73" s="127">
        <v>0</v>
      </c>
      <c r="I73" s="69">
        <v>0</v>
      </c>
      <c r="J73" s="73">
        <v>0</v>
      </c>
      <c r="K73" s="128">
        <v>0</v>
      </c>
      <c r="L73" s="4">
        <v>0</v>
      </c>
      <c r="M73" s="129">
        <v>2</v>
      </c>
      <c r="N73" s="75">
        <v>2</v>
      </c>
      <c r="O73" s="75">
        <f t="shared" si="5"/>
        <v>4</v>
      </c>
      <c r="P73" s="33">
        <f t="shared" si="6"/>
        <v>2</v>
      </c>
    </row>
    <row r="74" spans="1:16" ht="15" thickBot="1">
      <c r="A74" s="60" t="s">
        <v>646</v>
      </c>
      <c r="B74" s="3" t="s">
        <v>651</v>
      </c>
      <c r="C74" s="61">
        <f t="shared" si="4"/>
        <v>6</v>
      </c>
      <c r="D74" s="62">
        <v>2</v>
      </c>
      <c r="E74" s="65">
        <v>0</v>
      </c>
      <c r="F74" s="67">
        <v>0</v>
      </c>
      <c r="G74" s="126">
        <v>0</v>
      </c>
      <c r="H74" s="127">
        <v>0</v>
      </c>
      <c r="I74" s="69">
        <v>0</v>
      </c>
      <c r="J74" s="73">
        <v>0</v>
      </c>
      <c r="K74" s="128">
        <v>0</v>
      </c>
      <c r="L74" s="4">
        <v>0</v>
      </c>
      <c r="M74" s="129">
        <v>2</v>
      </c>
      <c r="N74" s="80">
        <v>2</v>
      </c>
      <c r="O74" s="80">
        <f t="shared" si="5"/>
        <v>4</v>
      </c>
      <c r="P74" s="76">
        <f t="shared" si="6"/>
        <v>2</v>
      </c>
    </row>
    <row r="75" spans="1:16" ht="15" thickBot="1">
      <c r="A75" s="60" t="s">
        <v>646</v>
      </c>
      <c r="B75" s="3" t="s">
        <v>653</v>
      </c>
      <c r="C75" s="61">
        <f t="shared" si="4"/>
        <v>6</v>
      </c>
      <c r="D75" s="62">
        <v>2</v>
      </c>
      <c r="E75" s="65">
        <v>0</v>
      </c>
      <c r="F75" s="67">
        <v>0</v>
      </c>
      <c r="G75" s="126">
        <v>0</v>
      </c>
      <c r="H75" s="127">
        <v>0</v>
      </c>
      <c r="I75" s="69">
        <v>0</v>
      </c>
      <c r="J75" s="73">
        <v>0</v>
      </c>
      <c r="K75" s="128">
        <v>0</v>
      </c>
      <c r="L75" s="4">
        <v>0</v>
      </c>
      <c r="M75" s="74">
        <v>2</v>
      </c>
      <c r="N75" s="80">
        <v>2</v>
      </c>
      <c r="O75" s="80">
        <f t="shared" si="5"/>
        <v>4</v>
      </c>
      <c r="P75" s="76">
        <f t="shared" si="6"/>
        <v>2</v>
      </c>
    </row>
    <row r="76" spans="1:16" ht="15" thickBot="1">
      <c r="A76" s="60" t="s">
        <v>646</v>
      </c>
      <c r="B76" s="3" t="s">
        <v>654</v>
      </c>
      <c r="C76" s="61">
        <f t="shared" si="4"/>
        <v>6</v>
      </c>
      <c r="D76" s="62">
        <v>2</v>
      </c>
      <c r="E76" s="65">
        <v>0</v>
      </c>
      <c r="F76" s="67">
        <v>0</v>
      </c>
      <c r="G76" s="126">
        <v>0</v>
      </c>
      <c r="H76" s="127">
        <v>0</v>
      </c>
      <c r="I76" s="83">
        <v>0</v>
      </c>
      <c r="J76" s="73">
        <v>0</v>
      </c>
      <c r="K76" s="128">
        <v>0</v>
      </c>
      <c r="L76" s="4">
        <v>0</v>
      </c>
      <c r="M76" s="74">
        <v>2</v>
      </c>
      <c r="N76" s="80">
        <v>2</v>
      </c>
      <c r="O76" s="80">
        <f t="shared" si="5"/>
        <v>4</v>
      </c>
      <c r="P76" s="33">
        <f t="shared" si="6"/>
        <v>2</v>
      </c>
    </row>
    <row r="77" spans="1:16" ht="15" thickBot="1">
      <c r="A77" s="60" t="s">
        <v>655</v>
      </c>
      <c r="B77" s="3" t="s">
        <v>564</v>
      </c>
      <c r="C77" s="61">
        <f t="shared" si="4"/>
        <v>5</v>
      </c>
      <c r="D77" s="62">
        <v>0</v>
      </c>
      <c r="E77" s="65">
        <v>1</v>
      </c>
      <c r="F77" s="67">
        <v>0</v>
      </c>
      <c r="G77" s="126">
        <v>0</v>
      </c>
      <c r="H77" s="127">
        <v>0</v>
      </c>
      <c r="I77" s="69">
        <v>0</v>
      </c>
      <c r="J77" s="73">
        <v>0</v>
      </c>
      <c r="K77" s="128">
        <v>0</v>
      </c>
      <c r="L77" s="4">
        <v>0</v>
      </c>
      <c r="M77" s="129">
        <v>1</v>
      </c>
      <c r="N77" s="80">
        <v>2</v>
      </c>
      <c r="O77" s="80">
        <f t="shared" si="5"/>
        <v>2</v>
      </c>
      <c r="P77" s="76">
        <f t="shared" si="6"/>
        <v>1</v>
      </c>
    </row>
    <row r="78" spans="1:16" ht="15" thickBot="1">
      <c r="A78" s="60" t="s">
        <v>655</v>
      </c>
      <c r="B78" s="3" t="s">
        <v>656</v>
      </c>
      <c r="C78" s="61">
        <f t="shared" si="4"/>
        <v>5</v>
      </c>
      <c r="D78" s="62">
        <v>1</v>
      </c>
      <c r="E78" s="65">
        <v>0</v>
      </c>
      <c r="F78" s="67">
        <v>0</v>
      </c>
      <c r="G78" s="126">
        <v>0</v>
      </c>
      <c r="H78" s="127">
        <v>0</v>
      </c>
      <c r="I78" s="69">
        <v>0</v>
      </c>
      <c r="J78" s="73">
        <v>0</v>
      </c>
      <c r="K78" s="128">
        <v>0</v>
      </c>
      <c r="L78" s="4">
        <v>0</v>
      </c>
      <c r="M78" s="129">
        <v>2</v>
      </c>
      <c r="N78" s="80">
        <v>2</v>
      </c>
      <c r="O78" s="80">
        <f t="shared" si="5"/>
        <v>4</v>
      </c>
      <c r="P78" s="76">
        <f t="shared" si="6"/>
        <v>1</v>
      </c>
    </row>
    <row r="79" spans="1:16" ht="15" thickBot="1">
      <c r="A79" s="60" t="s">
        <v>655</v>
      </c>
      <c r="B79" s="3" t="s">
        <v>657</v>
      </c>
      <c r="C79" s="61">
        <f t="shared" si="4"/>
        <v>5</v>
      </c>
      <c r="D79" s="62">
        <v>0</v>
      </c>
      <c r="E79" s="65">
        <v>1</v>
      </c>
      <c r="F79" s="67">
        <v>0</v>
      </c>
      <c r="G79" s="126">
        <v>0</v>
      </c>
      <c r="H79" s="127">
        <v>0</v>
      </c>
      <c r="I79" s="69">
        <v>0</v>
      </c>
      <c r="J79" s="73">
        <v>0</v>
      </c>
      <c r="K79" s="128">
        <v>0</v>
      </c>
      <c r="L79" s="4">
        <v>0</v>
      </c>
      <c r="M79" s="129">
        <v>1</v>
      </c>
      <c r="N79" s="80">
        <v>2</v>
      </c>
      <c r="O79" s="80">
        <f t="shared" si="5"/>
        <v>2</v>
      </c>
      <c r="P79" s="33">
        <f t="shared" si="6"/>
        <v>1</v>
      </c>
    </row>
    <row r="80" spans="1:16" ht="15" thickBot="1">
      <c r="A80" s="60" t="s">
        <v>655</v>
      </c>
      <c r="B80" s="3" t="s">
        <v>658</v>
      </c>
      <c r="C80" s="61">
        <f t="shared" si="4"/>
        <v>5</v>
      </c>
      <c r="D80" s="62">
        <v>0</v>
      </c>
      <c r="E80" s="65">
        <v>0</v>
      </c>
      <c r="F80" s="67">
        <v>0</v>
      </c>
      <c r="G80" s="126">
        <v>0</v>
      </c>
      <c r="H80" s="127">
        <v>1</v>
      </c>
      <c r="I80" s="69">
        <v>0</v>
      </c>
      <c r="J80" s="73">
        <v>0</v>
      </c>
      <c r="K80" s="128">
        <v>0</v>
      </c>
      <c r="L80" s="4">
        <v>0</v>
      </c>
      <c r="M80" s="129">
        <v>0</v>
      </c>
      <c r="N80" s="80">
        <v>2</v>
      </c>
      <c r="O80" s="80">
        <f t="shared" si="5"/>
        <v>0</v>
      </c>
      <c r="P80" s="33">
        <f t="shared" si="6"/>
        <v>1</v>
      </c>
    </row>
    <row r="81" spans="1:16" ht="15" thickBot="1">
      <c r="A81" s="60" t="s">
        <v>655</v>
      </c>
      <c r="B81" s="3" t="s">
        <v>659</v>
      </c>
      <c r="C81" s="61">
        <f t="shared" si="4"/>
        <v>5</v>
      </c>
      <c r="D81" s="62">
        <v>0</v>
      </c>
      <c r="E81" s="65">
        <v>1</v>
      </c>
      <c r="F81" s="67">
        <v>0</v>
      </c>
      <c r="G81" s="126">
        <v>0</v>
      </c>
      <c r="H81" s="127">
        <v>0</v>
      </c>
      <c r="I81" s="69">
        <v>0</v>
      </c>
      <c r="J81" s="73">
        <v>0</v>
      </c>
      <c r="K81" s="128">
        <v>0</v>
      </c>
      <c r="L81" s="4">
        <v>0</v>
      </c>
      <c r="M81" s="129">
        <v>1</v>
      </c>
      <c r="N81" s="80">
        <v>2</v>
      </c>
      <c r="O81" s="80">
        <f t="shared" si="5"/>
        <v>2</v>
      </c>
      <c r="P81" s="33">
        <f t="shared" si="6"/>
        <v>1</v>
      </c>
    </row>
    <row r="82" spans="1:16" ht="15" thickBot="1">
      <c r="A82" s="60" t="s">
        <v>655</v>
      </c>
      <c r="B82" s="3" t="s">
        <v>660</v>
      </c>
      <c r="C82" s="61">
        <f t="shared" si="4"/>
        <v>5</v>
      </c>
      <c r="D82" s="62">
        <v>0</v>
      </c>
      <c r="E82" s="65">
        <v>0</v>
      </c>
      <c r="F82" s="67">
        <v>0</v>
      </c>
      <c r="G82" s="126">
        <v>0</v>
      </c>
      <c r="H82" s="127">
        <v>1</v>
      </c>
      <c r="I82" s="83">
        <v>0</v>
      </c>
      <c r="J82" s="73">
        <v>0</v>
      </c>
      <c r="K82" s="128">
        <v>0</v>
      </c>
      <c r="L82" s="4">
        <v>0</v>
      </c>
      <c r="M82" s="74">
        <v>0</v>
      </c>
      <c r="N82" s="80">
        <v>2</v>
      </c>
      <c r="O82" s="80">
        <f t="shared" si="5"/>
        <v>0</v>
      </c>
      <c r="P82" s="33">
        <f t="shared" si="6"/>
        <v>1</v>
      </c>
    </row>
    <row r="83" spans="1:16" ht="15" thickBot="1">
      <c r="A83" s="60" t="s">
        <v>655</v>
      </c>
      <c r="B83" s="3" t="s">
        <v>515</v>
      </c>
      <c r="C83" s="61">
        <f t="shared" si="4"/>
        <v>5</v>
      </c>
      <c r="D83" s="62">
        <v>0</v>
      </c>
      <c r="E83" s="65">
        <v>1</v>
      </c>
      <c r="F83" s="67">
        <v>0</v>
      </c>
      <c r="G83" s="126">
        <v>0</v>
      </c>
      <c r="H83" s="127">
        <v>0</v>
      </c>
      <c r="I83" s="69">
        <v>0</v>
      </c>
      <c r="J83" s="73">
        <v>0</v>
      </c>
      <c r="K83" s="128">
        <v>0</v>
      </c>
      <c r="L83" s="4">
        <v>0</v>
      </c>
      <c r="M83" s="129">
        <v>1</v>
      </c>
      <c r="N83" s="80">
        <v>2</v>
      </c>
      <c r="O83" s="80">
        <f t="shared" si="5"/>
        <v>2</v>
      </c>
      <c r="P83" s="33">
        <f t="shared" si="6"/>
        <v>1</v>
      </c>
    </row>
    <row r="84" spans="1:16" ht="15" thickBot="1">
      <c r="A84" s="60" t="s">
        <v>655</v>
      </c>
      <c r="B84" s="3" t="s">
        <v>534</v>
      </c>
      <c r="C84" s="61">
        <f t="shared" si="4"/>
        <v>5</v>
      </c>
      <c r="D84" s="62">
        <v>0</v>
      </c>
      <c r="E84" s="65">
        <v>1</v>
      </c>
      <c r="F84" s="67">
        <v>0</v>
      </c>
      <c r="G84" s="126">
        <v>0</v>
      </c>
      <c r="H84" s="127">
        <v>0</v>
      </c>
      <c r="I84" s="69">
        <v>0</v>
      </c>
      <c r="J84" s="73">
        <v>0</v>
      </c>
      <c r="K84" s="128">
        <v>0</v>
      </c>
      <c r="L84" s="4">
        <v>0</v>
      </c>
      <c r="M84" s="129">
        <v>1</v>
      </c>
      <c r="N84" s="75">
        <v>2</v>
      </c>
      <c r="O84" s="75">
        <f t="shared" si="5"/>
        <v>2</v>
      </c>
      <c r="P84" s="76">
        <f t="shared" si="6"/>
        <v>1</v>
      </c>
    </row>
    <row r="85" spans="1:16" ht="15" thickBot="1">
      <c r="A85" s="60" t="s">
        <v>655</v>
      </c>
      <c r="B85" s="3" t="s">
        <v>661</v>
      </c>
      <c r="C85" s="61">
        <f t="shared" si="4"/>
        <v>5</v>
      </c>
      <c r="D85" s="62">
        <v>0</v>
      </c>
      <c r="E85" s="65">
        <v>0</v>
      </c>
      <c r="F85" s="67">
        <v>0</v>
      </c>
      <c r="G85" s="126">
        <v>0</v>
      </c>
      <c r="H85" s="127">
        <v>1</v>
      </c>
      <c r="I85" s="69">
        <v>0</v>
      </c>
      <c r="J85" s="73">
        <v>0</v>
      </c>
      <c r="K85" s="128">
        <v>0</v>
      </c>
      <c r="L85" s="4">
        <v>0</v>
      </c>
      <c r="M85" s="74">
        <v>0</v>
      </c>
      <c r="N85" s="80">
        <v>2</v>
      </c>
      <c r="O85" s="80">
        <f t="shared" si="5"/>
        <v>0</v>
      </c>
      <c r="P85" s="76">
        <f t="shared" si="6"/>
        <v>1</v>
      </c>
    </row>
    <row r="86" spans="1:16" ht="15" thickBot="1">
      <c r="A86" s="60" t="s">
        <v>655</v>
      </c>
      <c r="B86" s="3" t="s">
        <v>662</v>
      </c>
      <c r="C86" s="61">
        <f t="shared" si="4"/>
        <v>5</v>
      </c>
      <c r="D86" s="62">
        <v>0</v>
      </c>
      <c r="E86" s="65">
        <v>0</v>
      </c>
      <c r="F86" s="67">
        <v>0</v>
      </c>
      <c r="G86" s="126">
        <v>0</v>
      </c>
      <c r="H86" s="127">
        <v>1</v>
      </c>
      <c r="I86" s="69">
        <v>0</v>
      </c>
      <c r="J86" s="73">
        <v>0</v>
      </c>
      <c r="K86" s="128">
        <v>0</v>
      </c>
      <c r="L86" s="4">
        <v>0</v>
      </c>
      <c r="M86" s="74">
        <v>0</v>
      </c>
      <c r="N86" s="80">
        <v>2</v>
      </c>
      <c r="O86" s="80">
        <f t="shared" si="5"/>
        <v>0</v>
      </c>
      <c r="P86" s="76">
        <f t="shared" si="6"/>
        <v>1</v>
      </c>
    </row>
    <row r="87" spans="1:16" ht="15" thickBot="1">
      <c r="A87" s="60" t="s">
        <v>655</v>
      </c>
      <c r="B87" s="3" t="s">
        <v>663</v>
      </c>
      <c r="C87" s="61">
        <f t="shared" si="4"/>
        <v>5</v>
      </c>
      <c r="D87" s="62">
        <v>0</v>
      </c>
      <c r="E87" s="65">
        <v>1</v>
      </c>
      <c r="F87" s="67">
        <v>0</v>
      </c>
      <c r="G87" s="126">
        <v>0</v>
      </c>
      <c r="H87" s="127">
        <v>0</v>
      </c>
      <c r="I87" s="83">
        <v>0</v>
      </c>
      <c r="J87" s="73">
        <v>0</v>
      </c>
      <c r="K87" s="128">
        <v>0</v>
      </c>
      <c r="L87" s="4">
        <v>0</v>
      </c>
      <c r="M87" s="74">
        <v>1</v>
      </c>
      <c r="N87" s="80">
        <v>2</v>
      </c>
      <c r="O87" s="80">
        <f t="shared" si="5"/>
        <v>2</v>
      </c>
      <c r="P87" s="76">
        <f t="shared" si="6"/>
        <v>1</v>
      </c>
    </row>
    <row r="88" spans="1:16" ht="15" thickBot="1">
      <c r="A88" s="60" t="s">
        <v>655</v>
      </c>
      <c r="B88" s="3" t="s">
        <v>664</v>
      </c>
      <c r="C88" s="61">
        <f t="shared" si="4"/>
        <v>5</v>
      </c>
      <c r="D88" s="62">
        <v>0</v>
      </c>
      <c r="E88" s="65">
        <v>1</v>
      </c>
      <c r="F88" s="67">
        <v>0</v>
      </c>
      <c r="G88" s="126">
        <v>0</v>
      </c>
      <c r="H88" s="127">
        <v>0</v>
      </c>
      <c r="I88" s="69">
        <v>0</v>
      </c>
      <c r="J88" s="73">
        <v>0</v>
      </c>
      <c r="K88" s="128">
        <v>0</v>
      </c>
      <c r="L88" s="4">
        <v>0</v>
      </c>
      <c r="M88" s="74">
        <v>1</v>
      </c>
      <c r="N88" s="80">
        <v>2</v>
      </c>
      <c r="O88" s="80">
        <f t="shared" si="5"/>
        <v>2</v>
      </c>
      <c r="P88" s="76">
        <f t="shared" si="6"/>
        <v>1</v>
      </c>
    </row>
    <row r="89" spans="1:16" ht="15" thickBot="1">
      <c r="A89" s="60" t="s">
        <v>655</v>
      </c>
      <c r="B89" s="3" t="s">
        <v>665</v>
      </c>
      <c r="C89" s="61">
        <f t="shared" si="4"/>
        <v>5</v>
      </c>
      <c r="D89" s="62">
        <v>0</v>
      </c>
      <c r="E89" s="65">
        <v>1</v>
      </c>
      <c r="F89" s="67">
        <v>0</v>
      </c>
      <c r="G89" s="126">
        <v>0</v>
      </c>
      <c r="H89" s="127">
        <v>0</v>
      </c>
      <c r="I89" s="69">
        <v>0</v>
      </c>
      <c r="J89" s="73">
        <v>0</v>
      </c>
      <c r="K89" s="128">
        <v>0</v>
      </c>
      <c r="L89" s="4">
        <v>0</v>
      </c>
      <c r="M89" s="129">
        <v>1</v>
      </c>
      <c r="N89" s="80">
        <v>2</v>
      </c>
      <c r="O89" s="80">
        <f t="shared" si="5"/>
        <v>2</v>
      </c>
      <c r="P89" s="76">
        <f t="shared" si="6"/>
        <v>1</v>
      </c>
    </row>
    <row r="90" spans="1:16" ht="15" thickBot="1">
      <c r="A90" s="60" t="s">
        <v>655</v>
      </c>
      <c r="B90" s="3" t="s">
        <v>666</v>
      </c>
      <c r="C90" s="61">
        <f t="shared" si="4"/>
        <v>5</v>
      </c>
      <c r="D90" s="62">
        <v>0</v>
      </c>
      <c r="E90" s="65">
        <v>1</v>
      </c>
      <c r="F90" s="67">
        <v>0</v>
      </c>
      <c r="G90" s="126">
        <v>0</v>
      </c>
      <c r="H90" s="127">
        <v>0</v>
      </c>
      <c r="I90" s="69">
        <v>0</v>
      </c>
      <c r="J90" s="73">
        <v>0</v>
      </c>
      <c r="K90" s="128">
        <v>0</v>
      </c>
      <c r="L90" s="4">
        <v>0</v>
      </c>
      <c r="M90" s="129">
        <v>1</v>
      </c>
      <c r="N90" s="80">
        <v>2</v>
      </c>
      <c r="O90" s="80">
        <f t="shared" si="5"/>
        <v>2</v>
      </c>
      <c r="P90" s="77">
        <f t="shared" si="6"/>
        <v>1</v>
      </c>
    </row>
    <row r="91" spans="1:16" ht="15" thickBot="1">
      <c r="A91" s="60" t="s">
        <v>655</v>
      </c>
      <c r="B91" s="3" t="s">
        <v>667</v>
      </c>
      <c r="C91" s="61">
        <f t="shared" si="4"/>
        <v>5</v>
      </c>
      <c r="D91" s="62">
        <v>0</v>
      </c>
      <c r="E91" s="65">
        <v>1</v>
      </c>
      <c r="F91" s="67">
        <v>0</v>
      </c>
      <c r="G91" s="126">
        <v>0</v>
      </c>
      <c r="H91" s="127">
        <v>0</v>
      </c>
      <c r="I91" s="69">
        <v>0</v>
      </c>
      <c r="J91" s="73">
        <v>0</v>
      </c>
      <c r="K91" s="128">
        <v>0</v>
      </c>
      <c r="L91" s="4">
        <v>0</v>
      </c>
      <c r="M91" s="74">
        <v>1</v>
      </c>
      <c r="N91" s="80">
        <v>2</v>
      </c>
      <c r="O91" s="80">
        <f t="shared" si="5"/>
        <v>2</v>
      </c>
      <c r="P91" s="76">
        <f t="shared" si="6"/>
        <v>1</v>
      </c>
    </row>
    <row r="92" spans="1:16" ht="15" thickBot="1">
      <c r="A92" s="60" t="s">
        <v>655</v>
      </c>
      <c r="B92" s="3" t="s">
        <v>668</v>
      </c>
      <c r="C92" s="61">
        <f t="shared" si="4"/>
        <v>5</v>
      </c>
      <c r="D92" s="62">
        <v>0</v>
      </c>
      <c r="E92" s="65">
        <v>1</v>
      </c>
      <c r="F92" s="67">
        <v>0</v>
      </c>
      <c r="G92" s="126">
        <v>0</v>
      </c>
      <c r="H92" s="127">
        <v>0</v>
      </c>
      <c r="I92" s="69">
        <v>0</v>
      </c>
      <c r="J92" s="73">
        <v>0</v>
      </c>
      <c r="K92" s="128">
        <v>0</v>
      </c>
      <c r="L92" s="4">
        <v>0</v>
      </c>
      <c r="M92" s="129">
        <v>1</v>
      </c>
      <c r="N92" s="80">
        <v>2</v>
      </c>
      <c r="O92" s="80">
        <f t="shared" si="5"/>
        <v>2</v>
      </c>
      <c r="P92" s="33">
        <f t="shared" si="6"/>
        <v>1</v>
      </c>
    </row>
    <row r="93" spans="1:16" ht="15" thickBot="1">
      <c r="A93" s="60" t="s">
        <v>655</v>
      </c>
      <c r="B93" s="3" t="s">
        <v>669</v>
      </c>
      <c r="C93" s="61">
        <f t="shared" si="4"/>
        <v>5</v>
      </c>
      <c r="D93" s="62">
        <v>0</v>
      </c>
      <c r="E93" s="65">
        <v>1</v>
      </c>
      <c r="F93" s="67">
        <v>0</v>
      </c>
      <c r="G93" s="126">
        <v>0</v>
      </c>
      <c r="H93" s="127">
        <v>0</v>
      </c>
      <c r="I93" s="69">
        <v>0</v>
      </c>
      <c r="J93" s="73">
        <v>0</v>
      </c>
      <c r="K93" s="128">
        <v>0</v>
      </c>
      <c r="L93" s="4">
        <v>0</v>
      </c>
      <c r="M93" s="74">
        <v>1</v>
      </c>
      <c r="N93" s="80">
        <v>2</v>
      </c>
      <c r="O93" s="80">
        <f t="shared" si="5"/>
        <v>2</v>
      </c>
      <c r="P93" s="33">
        <f t="shared" si="6"/>
        <v>1</v>
      </c>
    </row>
    <row r="94" spans="1:16" ht="15" thickBot="1">
      <c r="A94" s="60" t="s">
        <v>655</v>
      </c>
      <c r="B94" s="3" t="s">
        <v>670</v>
      </c>
      <c r="C94" s="61">
        <f t="shared" si="4"/>
        <v>5</v>
      </c>
      <c r="D94" s="62">
        <v>0</v>
      </c>
      <c r="E94" s="65">
        <v>1</v>
      </c>
      <c r="F94" s="67">
        <v>0</v>
      </c>
      <c r="G94" s="126">
        <v>0</v>
      </c>
      <c r="H94" s="127">
        <v>0</v>
      </c>
      <c r="I94" s="69">
        <v>0</v>
      </c>
      <c r="J94" s="73">
        <v>0</v>
      </c>
      <c r="K94" s="128">
        <v>0</v>
      </c>
      <c r="L94" s="4">
        <v>0</v>
      </c>
      <c r="M94" s="129">
        <v>1</v>
      </c>
      <c r="N94" s="80">
        <v>2</v>
      </c>
      <c r="O94" s="80">
        <f t="shared" si="5"/>
        <v>2</v>
      </c>
      <c r="P94" s="33">
        <f t="shared" si="6"/>
        <v>1</v>
      </c>
    </row>
    <row r="95" spans="1:16" ht="15" thickBot="1">
      <c r="A95" s="60" t="s">
        <v>655</v>
      </c>
      <c r="B95" s="3" t="s">
        <v>671</v>
      </c>
      <c r="C95" s="61">
        <f t="shared" si="4"/>
        <v>5</v>
      </c>
      <c r="D95" s="62">
        <v>0</v>
      </c>
      <c r="E95" s="65">
        <v>1</v>
      </c>
      <c r="F95" s="67">
        <v>0</v>
      </c>
      <c r="G95" s="126">
        <v>0</v>
      </c>
      <c r="H95" s="127">
        <v>0</v>
      </c>
      <c r="I95" s="83">
        <v>0</v>
      </c>
      <c r="J95" s="73">
        <v>0</v>
      </c>
      <c r="K95" s="128">
        <v>0</v>
      </c>
      <c r="L95" s="4">
        <v>0</v>
      </c>
      <c r="M95" s="74">
        <v>1</v>
      </c>
      <c r="N95" s="80">
        <v>2</v>
      </c>
      <c r="O95" s="80">
        <f t="shared" si="5"/>
        <v>2</v>
      </c>
      <c r="P95" s="76">
        <f t="shared" si="6"/>
        <v>1</v>
      </c>
    </row>
    <row r="96" spans="1:16" ht="15" thickBot="1">
      <c r="A96" s="60" t="s">
        <v>655</v>
      </c>
      <c r="B96" s="3" t="s">
        <v>548</v>
      </c>
      <c r="C96" s="61">
        <f t="shared" si="4"/>
        <v>5</v>
      </c>
      <c r="D96" s="62">
        <v>0</v>
      </c>
      <c r="E96" s="65">
        <v>0</v>
      </c>
      <c r="F96" s="67">
        <v>1</v>
      </c>
      <c r="G96" s="126">
        <v>0</v>
      </c>
      <c r="H96" s="127">
        <v>0</v>
      </c>
      <c r="I96" s="69">
        <v>0</v>
      </c>
      <c r="J96" s="73">
        <v>0</v>
      </c>
      <c r="K96" s="128">
        <v>0</v>
      </c>
      <c r="L96" s="4">
        <v>0</v>
      </c>
      <c r="M96" s="129">
        <v>1</v>
      </c>
      <c r="N96" s="80">
        <v>2</v>
      </c>
      <c r="O96" s="80">
        <f t="shared" si="5"/>
        <v>2</v>
      </c>
      <c r="P96" s="33">
        <f t="shared" si="6"/>
        <v>1</v>
      </c>
    </row>
    <row r="97" spans="1:16" ht="15" thickBot="1">
      <c r="A97" s="60" t="s">
        <v>655</v>
      </c>
      <c r="B97" s="3" t="s">
        <v>504</v>
      </c>
      <c r="C97" s="61">
        <f t="shared" si="4"/>
        <v>5</v>
      </c>
      <c r="D97" s="62">
        <v>0</v>
      </c>
      <c r="E97" s="65">
        <v>1</v>
      </c>
      <c r="F97" s="67">
        <v>0</v>
      </c>
      <c r="G97" s="126">
        <v>0</v>
      </c>
      <c r="H97" s="127">
        <v>0</v>
      </c>
      <c r="I97" s="69">
        <v>0</v>
      </c>
      <c r="J97" s="73">
        <v>0</v>
      </c>
      <c r="K97" s="128">
        <v>0</v>
      </c>
      <c r="L97" s="4">
        <v>0</v>
      </c>
      <c r="M97" s="129">
        <v>1</v>
      </c>
      <c r="N97" s="80">
        <v>2</v>
      </c>
      <c r="O97" s="80">
        <f t="shared" si="5"/>
        <v>2</v>
      </c>
      <c r="P97" s="33">
        <f t="shared" si="6"/>
        <v>1</v>
      </c>
    </row>
    <row r="98" spans="1:16" ht="15" thickBot="1">
      <c r="A98" s="60" t="s">
        <v>672</v>
      </c>
      <c r="B98" s="3" t="s">
        <v>673</v>
      </c>
      <c r="C98" s="61">
        <f t="shared" si="4"/>
        <v>4</v>
      </c>
      <c r="D98" s="62">
        <v>1</v>
      </c>
      <c r="E98" s="65">
        <v>1</v>
      </c>
      <c r="F98" s="67">
        <v>0</v>
      </c>
      <c r="G98" s="126">
        <v>0</v>
      </c>
      <c r="H98" s="127">
        <v>0</v>
      </c>
      <c r="I98" s="83">
        <v>0</v>
      </c>
      <c r="J98" s="73">
        <v>0</v>
      </c>
      <c r="K98" s="128">
        <v>0</v>
      </c>
      <c r="L98" s="4">
        <v>0</v>
      </c>
      <c r="M98" s="74">
        <v>0</v>
      </c>
      <c r="N98" s="80">
        <v>2</v>
      </c>
      <c r="O98" s="80">
        <f t="shared" si="5"/>
        <v>0</v>
      </c>
      <c r="P98" s="33">
        <f t="shared" si="6"/>
        <v>2</v>
      </c>
    </row>
    <row r="99" spans="1:16" ht="15" thickBot="1">
      <c r="A99" s="60" t="s">
        <v>672</v>
      </c>
      <c r="B99" s="3" t="s">
        <v>542</v>
      </c>
      <c r="C99" s="61">
        <f t="shared" si="4"/>
        <v>4</v>
      </c>
      <c r="D99" s="62">
        <v>2</v>
      </c>
      <c r="E99" s="65">
        <v>0</v>
      </c>
      <c r="F99" s="67">
        <v>0</v>
      </c>
      <c r="G99" s="126">
        <v>0</v>
      </c>
      <c r="H99" s="127">
        <v>0</v>
      </c>
      <c r="I99" s="69">
        <v>0</v>
      </c>
      <c r="J99" s="73">
        <v>0</v>
      </c>
      <c r="K99" s="128">
        <v>0</v>
      </c>
      <c r="L99" s="4">
        <v>0</v>
      </c>
      <c r="M99" s="129">
        <v>1</v>
      </c>
      <c r="N99" s="75">
        <v>2</v>
      </c>
      <c r="O99" s="75">
        <f t="shared" si="5"/>
        <v>2</v>
      </c>
      <c r="P99" s="76">
        <f t="shared" si="6"/>
        <v>2</v>
      </c>
    </row>
    <row r="100" spans="1:16" ht="15" thickBot="1">
      <c r="A100" s="60" t="s">
        <v>672</v>
      </c>
      <c r="B100" s="3" t="s">
        <v>674</v>
      </c>
      <c r="C100" s="61">
        <f aca="true" t="shared" si="7" ref="C100:C131">(1*D100)+(3*E100)+(3*F100)+(5*G100)+(5*H100)+(10*I100)+(20*J100)+(10*K100)+(2*L100)+O100</f>
        <v>4</v>
      </c>
      <c r="D100" s="62">
        <v>1</v>
      </c>
      <c r="E100" s="65">
        <v>1</v>
      </c>
      <c r="F100" s="67">
        <v>0</v>
      </c>
      <c r="G100" s="126">
        <v>0</v>
      </c>
      <c r="H100" s="127">
        <v>0</v>
      </c>
      <c r="I100" s="69">
        <v>0</v>
      </c>
      <c r="J100" s="73">
        <v>0</v>
      </c>
      <c r="K100" s="128">
        <v>0</v>
      </c>
      <c r="L100" s="4">
        <v>0</v>
      </c>
      <c r="M100" s="129">
        <v>0</v>
      </c>
      <c r="N100" s="80">
        <v>2</v>
      </c>
      <c r="O100" s="80">
        <f t="shared" si="5"/>
        <v>0</v>
      </c>
      <c r="P100" s="76">
        <f t="shared" si="6"/>
        <v>2</v>
      </c>
    </row>
    <row r="101" spans="1:16" ht="15" thickBot="1">
      <c r="A101" s="60" t="s">
        <v>672</v>
      </c>
      <c r="B101" s="3" t="s">
        <v>675</v>
      </c>
      <c r="C101" s="61">
        <f t="shared" si="7"/>
        <v>4</v>
      </c>
      <c r="D101" s="62">
        <v>1</v>
      </c>
      <c r="E101" s="65">
        <v>1</v>
      </c>
      <c r="F101" s="67">
        <v>0</v>
      </c>
      <c r="G101" s="126">
        <v>0</v>
      </c>
      <c r="H101" s="127">
        <v>0</v>
      </c>
      <c r="I101" s="69">
        <v>0</v>
      </c>
      <c r="J101" s="73">
        <v>0</v>
      </c>
      <c r="K101" s="128">
        <v>0</v>
      </c>
      <c r="L101" s="4">
        <v>0</v>
      </c>
      <c r="M101" s="74">
        <v>0</v>
      </c>
      <c r="N101" s="80">
        <v>2</v>
      </c>
      <c r="O101" s="80">
        <f t="shared" si="5"/>
        <v>0</v>
      </c>
      <c r="P101" s="76">
        <f t="shared" si="6"/>
        <v>2</v>
      </c>
    </row>
    <row r="102" spans="1:16" ht="15" thickBot="1">
      <c r="A102" s="60" t="s">
        <v>672</v>
      </c>
      <c r="B102" s="3" t="s">
        <v>378</v>
      </c>
      <c r="C102" s="61">
        <f t="shared" si="7"/>
        <v>4</v>
      </c>
      <c r="D102" s="62">
        <v>1</v>
      </c>
      <c r="E102" s="65">
        <v>1</v>
      </c>
      <c r="F102" s="67">
        <v>0</v>
      </c>
      <c r="G102" s="126">
        <v>0</v>
      </c>
      <c r="H102" s="127">
        <v>0</v>
      </c>
      <c r="I102" s="69">
        <v>0</v>
      </c>
      <c r="J102" s="73">
        <v>0</v>
      </c>
      <c r="K102" s="128">
        <v>0</v>
      </c>
      <c r="L102" s="4">
        <v>0</v>
      </c>
      <c r="M102" s="74">
        <v>0</v>
      </c>
      <c r="N102" s="80">
        <v>2</v>
      </c>
      <c r="O102" s="80">
        <f t="shared" si="5"/>
        <v>0</v>
      </c>
      <c r="P102" s="33">
        <f t="shared" si="6"/>
        <v>2</v>
      </c>
    </row>
    <row r="103" spans="1:16" ht="15" thickBot="1">
      <c r="A103" s="60" t="s">
        <v>672</v>
      </c>
      <c r="B103" s="3" t="s">
        <v>676</v>
      </c>
      <c r="C103" s="61">
        <f t="shared" si="7"/>
        <v>4</v>
      </c>
      <c r="D103" s="62">
        <v>1</v>
      </c>
      <c r="E103" s="65">
        <v>1</v>
      </c>
      <c r="F103" s="67">
        <v>0</v>
      </c>
      <c r="G103" s="126">
        <v>0</v>
      </c>
      <c r="H103" s="127">
        <v>0</v>
      </c>
      <c r="I103" s="83">
        <v>0</v>
      </c>
      <c r="J103" s="73">
        <v>0</v>
      </c>
      <c r="K103" s="128">
        <v>0</v>
      </c>
      <c r="L103" s="4">
        <v>0</v>
      </c>
      <c r="M103" s="74">
        <v>0</v>
      </c>
      <c r="N103" s="80">
        <v>2</v>
      </c>
      <c r="O103" s="80">
        <f t="shared" si="5"/>
        <v>0</v>
      </c>
      <c r="P103" s="76">
        <f t="shared" si="6"/>
        <v>2</v>
      </c>
    </row>
    <row r="104" spans="1:16" ht="15" thickBot="1">
      <c r="A104" s="60" t="s">
        <v>677</v>
      </c>
      <c r="B104" s="3" t="s">
        <v>678</v>
      </c>
      <c r="C104" s="61">
        <f t="shared" si="7"/>
        <v>3</v>
      </c>
      <c r="D104" s="62">
        <v>0</v>
      </c>
      <c r="E104" s="65">
        <v>1</v>
      </c>
      <c r="F104" s="67">
        <v>0</v>
      </c>
      <c r="G104" s="126">
        <v>0</v>
      </c>
      <c r="H104" s="127">
        <v>0</v>
      </c>
      <c r="I104" s="83">
        <v>0</v>
      </c>
      <c r="J104" s="73">
        <v>0</v>
      </c>
      <c r="K104" s="128">
        <v>0</v>
      </c>
      <c r="L104" s="4">
        <v>0</v>
      </c>
      <c r="M104" s="74">
        <v>0</v>
      </c>
      <c r="N104" s="80">
        <v>2</v>
      </c>
      <c r="O104" s="80">
        <f t="shared" si="5"/>
        <v>0</v>
      </c>
      <c r="P104" s="33">
        <f t="shared" si="6"/>
        <v>1</v>
      </c>
    </row>
    <row r="105" spans="1:16" ht="15" thickBot="1">
      <c r="A105" s="60" t="s">
        <v>677</v>
      </c>
      <c r="B105" s="3" t="s">
        <v>567</v>
      </c>
      <c r="C105" s="61">
        <f t="shared" si="7"/>
        <v>3</v>
      </c>
      <c r="D105" s="62">
        <v>1</v>
      </c>
      <c r="E105" s="65">
        <v>0</v>
      </c>
      <c r="F105" s="67">
        <v>0</v>
      </c>
      <c r="G105" s="126">
        <v>0</v>
      </c>
      <c r="H105" s="127">
        <v>0</v>
      </c>
      <c r="I105" s="83">
        <v>0</v>
      </c>
      <c r="J105" s="73">
        <v>0</v>
      </c>
      <c r="K105" s="128">
        <v>0</v>
      </c>
      <c r="L105" s="4">
        <v>0</v>
      </c>
      <c r="M105" s="74">
        <v>1</v>
      </c>
      <c r="N105" s="80">
        <v>2</v>
      </c>
      <c r="O105" s="80">
        <f t="shared" si="5"/>
        <v>2</v>
      </c>
      <c r="P105" s="33">
        <f t="shared" si="6"/>
        <v>1</v>
      </c>
    </row>
    <row r="106" spans="1:16" ht="15" thickBot="1">
      <c r="A106" s="60" t="s">
        <v>677</v>
      </c>
      <c r="B106" s="3" t="s">
        <v>679</v>
      </c>
      <c r="C106" s="61">
        <f t="shared" si="7"/>
        <v>3</v>
      </c>
      <c r="D106" s="62">
        <v>0</v>
      </c>
      <c r="E106" s="65">
        <v>1</v>
      </c>
      <c r="F106" s="67">
        <v>0</v>
      </c>
      <c r="G106" s="126">
        <v>0</v>
      </c>
      <c r="H106" s="127">
        <v>0</v>
      </c>
      <c r="I106" s="69">
        <v>0</v>
      </c>
      <c r="J106" s="73">
        <v>0</v>
      </c>
      <c r="K106" s="128">
        <v>0</v>
      </c>
      <c r="L106" s="4">
        <v>0</v>
      </c>
      <c r="M106" s="129">
        <v>0</v>
      </c>
      <c r="N106" s="80">
        <v>2</v>
      </c>
      <c r="O106" s="80">
        <f t="shared" si="5"/>
        <v>0</v>
      </c>
      <c r="P106" s="76">
        <f t="shared" si="6"/>
        <v>1</v>
      </c>
    </row>
    <row r="107" spans="1:16" ht="15" thickBot="1">
      <c r="A107" s="60" t="s">
        <v>677</v>
      </c>
      <c r="B107" s="3" t="s">
        <v>680</v>
      </c>
      <c r="C107" s="61">
        <f t="shared" si="7"/>
        <v>3</v>
      </c>
      <c r="D107" s="62">
        <v>1</v>
      </c>
      <c r="E107" s="65">
        <v>0</v>
      </c>
      <c r="F107" s="67">
        <v>0</v>
      </c>
      <c r="G107" s="126">
        <v>0</v>
      </c>
      <c r="H107" s="127">
        <v>0</v>
      </c>
      <c r="I107" s="83">
        <v>0</v>
      </c>
      <c r="J107" s="73">
        <v>0</v>
      </c>
      <c r="K107" s="128">
        <v>0</v>
      </c>
      <c r="L107" s="4">
        <v>0</v>
      </c>
      <c r="M107" s="74">
        <v>1</v>
      </c>
      <c r="N107" s="80">
        <v>2</v>
      </c>
      <c r="O107" s="80">
        <f t="shared" si="5"/>
        <v>2</v>
      </c>
      <c r="P107" s="76">
        <f t="shared" si="6"/>
        <v>1</v>
      </c>
    </row>
    <row r="108" spans="1:16" ht="15" thickBot="1">
      <c r="A108" s="60" t="s">
        <v>677</v>
      </c>
      <c r="B108" s="3" t="s">
        <v>681</v>
      </c>
      <c r="C108" s="61">
        <f t="shared" si="7"/>
        <v>3</v>
      </c>
      <c r="D108" s="62">
        <v>0</v>
      </c>
      <c r="E108" s="65">
        <v>1</v>
      </c>
      <c r="F108" s="67">
        <v>0</v>
      </c>
      <c r="G108" s="126">
        <v>0</v>
      </c>
      <c r="H108" s="127">
        <v>0</v>
      </c>
      <c r="I108" s="69">
        <v>0</v>
      </c>
      <c r="J108" s="73">
        <v>0</v>
      </c>
      <c r="K108" s="128">
        <v>0</v>
      </c>
      <c r="L108" s="4">
        <v>0</v>
      </c>
      <c r="M108" s="129">
        <v>0</v>
      </c>
      <c r="N108" s="80">
        <v>2</v>
      </c>
      <c r="O108" s="80">
        <f t="shared" si="5"/>
        <v>0</v>
      </c>
      <c r="P108" s="33">
        <f t="shared" si="6"/>
        <v>1</v>
      </c>
    </row>
    <row r="109" spans="1:16" ht="15" thickBot="1">
      <c r="A109" s="60" t="s">
        <v>677</v>
      </c>
      <c r="B109" s="3" t="s">
        <v>682</v>
      </c>
      <c r="C109" s="61">
        <f t="shared" si="7"/>
        <v>3</v>
      </c>
      <c r="D109" s="62">
        <v>1</v>
      </c>
      <c r="E109" s="65">
        <v>0</v>
      </c>
      <c r="F109" s="67">
        <v>0</v>
      </c>
      <c r="G109" s="126">
        <v>0</v>
      </c>
      <c r="H109" s="127">
        <v>0</v>
      </c>
      <c r="I109" s="69">
        <v>0</v>
      </c>
      <c r="J109" s="73">
        <v>0</v>
      </c>
      <c r="K109" s="128">
        <v>0</v>
      </c>
      <c r="L109" s="4">
        <v>0</v>
      </c>
      <c r="M109" s="74">
        <v>1</v>
      </c>
      <c r="N109" s="80">
        <v>2</v>
      </c>
      <c r="O109" s="80">
        <f t="shared" si="5"/>
        <v>2</v>
      </c>
      <c r="P109" s="33">
        <f t="shared" si="6"/>
        <v>1</v>
      </c>
    </row>
    <row r="110" spans="1:16" ht="15" thickBot="1">
      <c r="A110" s="60" t="s">
        <v>677</v>
      </c>
      <c r="B110" s="3" t="s">
        <v>683</v>
      </c>
      <c r="C110" s="61">
        <f t="shared" si="7"/>
        <v>3</v>
      </c>
      <c r="D110" s="62">
        <v>0</v>
      </c>
      <c r="E110" s="65">
        <v>1</v>
      </c>
      <c r="F110" s="67">
        <v>0</v>
      </c>
      <c r="G110" s="126">
        <v>0</v>
      </c>
      <c r="H110" s="127">
        <v>0</v>
      </c>
      <c r="I110" s="83">
        <v>0</v>
      </c>
      <c r="J110" s="73">
        <v>0</v>
      </c>
      <c r="K110" s="128">
        <v>0</v>
      </c>
      <c r="L110" s="4">
        <v>0</v>
      </c>
      <c r="M110" s="74">
        <v>0</v>
      </c>
      <c r="N110" s="80">
        <v>2</v>
      </c>
      <c r="O110" s="80">
        <f t="shared" si="5"/>
        <v>0</v>
      </c>
      <c r="P110" s="33">
        <f t="shared" si="6"/>
        <v>1</v>
      </c>
    </row>
    <row r="111" spans="1:16" ht="15" thickBot="1">
      <c r="A111" s="60" t="s">
        <v>677</v>
      </c>
      <c r="B111" s="3" t="s">
        <v>684</v>
      </c>
      <c r="C111" s="61">
        <f t="shared" si="7"/>
        <v>3</v>
      </c>
      <c r="D111" s="62">
        <v>0</v>
      </c>
      <c r="E111" s="65">
        <v>1</v>
      </c>
      <c r="F111" s="67">
        <v>0</v>
      </c>
      <c r="G111" s="126">
        <v>0</v>
      </c>
      <c r="H111" s="127">
        <v>0</v>
      </c>
      <c r="I111" s="69">
        <v>0</v>
      </c>
      <c r="J111" s="73">
        <v>0</v>
      </c>
      <c r="K111" s="128">
        <v>0</v>
      </c>
      <c r="L111" s="4">
        <v>0</v>
      </c>
      <c r="M111" s="74">
        <v>0</v>
      </c>
      <c r="N111" s="80">
        <v>2</v>
      </c>
      <c r="O111" s="80">
        <f t="shared" si="5"/>
        <v>0</v>
      </c>
      <c r="P111" s="33">
        <f t="shared" si="6"/>
        <v>1</v>
      </c>
    </row>
    <row r="112" spans="1:16" ht="15" thickBot="1">
      <c r="A112" s="60" t="s">
        <v>677</v>
      </c>
      <c r="B112" s="3" t="s">
        <v>685</v>
      </c>
      <c r="C112" s="61">
        <f t="shared" si="7"/>
        <v>3</v>
      </c>
      <c r="D112" s="62">
        <v>1</v>
      </c>
      <c r="E112" s="65">
        <v>0</v>
      </c>
      <c r="F112" s="67">
        <v>0</v>
      </c>
      <c r="G112" s="126">
        <v>0</v>
      </c>
      <c r="H112" s="127">
        <v>0</v>
      </c>
      <c r="I112" s="69">
        <v>0</v>
      </c>
      <c r="J112" s="73">
        <v>0</v>
      </c>
      <c r="K112" s="128">
        <v>0</v>
      </c>
      <c r="L112" s="4">
        <v>0</v>
      </c>
      <c r="M112" s="129">
        <v>1</v>
      </c>
      <c r="N112" s="80">
        <v>2</v>
      </c>
      <c r="O112" s="80">
        <f t="shared" si="5"/>
        <v>2</v>
      </c>
      <c r="P112" s="33">
        <f t="shared" si="6"/>
        <v>1</v>
      </c>
    </row>
    <row r="113" spans="1:16" ht="15" thickBot="1">
      <c r="A113" s="60" t="s">
        <v>677</v>
      </c>
      <c r="B113" s="3" t="s">
        <v>686</v>
      </c>
      <c r="C113" s="61">
        <f t="shared" si="7"/>
        <v>3</v>
      </c>
      <c r="D113" s="62">
        <v>1</v>
      </c>
      <c r="E113" s="65">
        <v>0</v>
      </c>
      <c r="F113" s="67">
        <v>0</v>
      </c>
      <c r="G113" s="126">
        <v>0</v>
      </c>
      <c r="H113" s="127">
        <v>0</v>
      </c>
      <c r="I113" s="69">
        <v>0</v>
      </c>
      <c r="J113" s="73">
        <v>0</v>
      </c>
      <c r="K113" s="128">
        <v>0</v>
      </c>
      <c r="L113" s="4">
        <v>0</v>
      </c>
      <c r="M113" s="129">
        <v>1</v>
      </c>
      <c r="N113" s="80">
        <v>2</v>
      </c>
      <c r="O113" s="80">
        <f t="shared" si="5"/>
        <v>2</v>
      </c>
      <c r="P113" s="76">
        <f t="shared" si="6"/>
        <v>1</v>
      </c>
    </row>
    <row r="114" spans="1:16" ht="15" thickBot="1">
      <c r="A114" s="60" t="s">
        <v>677</v>
      </c>
      <c r="B114" s="3" t="s">
        <v>687</v>
      </c>
      <c r="C114" s="61">
        <f t="shared" si="7"/>
        <v>3</v>
      </c>
      <c r="D114" s="62">
        <v>1</v>
      </c>
      <c r="E114" s="65">
        <v>0</v>
      </c>
      <c r="F114" s="67">
        <v>0</v>
      </c>
      <c r="G114" s="126">
        <v>0</v>
      </c>
      <c r="H114" s="127">
        <v>0</v>
      </c>
      <c r="I114" s="69">
        <v>0</v>
      </c>
      <c r="J114" s="73">
        <v>0</v>
      </c>
      <c r="K114" s="128">
        <v>0</v>
      </c>
      <c r="L114" s="4">
        <v>0</v>
      </c>
      <c r="M114" s="129">
        <v>1</v>
      </c>
      <c r="N114" s="80">
        <v>2</v>
      </c>
      <c r="O114" s="80">
        <f t="shared" si="5"/>
        <v>2</v>
      </c>
      <c r="P114" s="76">
        <f t="shared" si="6"/>
        <v>1</v>
      </c>
    </row>
    <row r="115" spans="1:16" ht="15" thickBot="1">
      <c r="A115" s="60" t="s">
        <v>677</v>
      </c>
      <c r="B115" s="3" t="s">
        <v>503</v>
      </c>
      <c r="C115" s="61">
        <f t="shared" si="7"/>
        <v>3</v>
      </c>
      <c r="D115" s="62">
        <v>0</v>
      </c>
      <c r="E115" s="65">
        <v>1</v>
      </c>
      <c r="F115" s="67">
        <v>0</v>
      </c>
      <c r="G115" s="126">
        <v>0</v>
      </c>
      <c r="H115" s="127">
        <v>0</v>
      </c>
      <c r="I115" s="83">
        <v>0</v>
      </c>
      <c r="J115" s="73">
        <v>0</v>
      </c>
      <c r="K115" s="128">
        <v>0</v>
      </c>
      <c r="L115" s="4">
        <v>0</v>
      </c>
      <c r="M115" s="74">
        <v>0</v>
      </c>
      <c r="N115" s="80">
        <v>2</v>
      </c>
      <c r="O115" s="80">
        <f t="shared" si="5"/>
        <v>0</v>
      </c>
      <c r="P115" s="33">
        <f t="shared" si="6"/>
        <v>1</v>
      </c>
    </row>
    <row r="116" spans="1:16" ht="15" thickBot="1">
      <c r="A116" s="60" t="s">
        <v>677</v>
      </c>
      <c r="B116" s="3" t="s">
        <v>688</v>
      </c>
      <c r="C116" s="61">
        <f t="shared" si="7"/>
        <v>3</v>
      </c>
      <c r="D116" s="62">
        <v>0</v>
      </c>
      <c r="E116" s="65">
        <v>1</v>
      </c>
      <c r="F116" s="67">
        <v>0</v>
      </c>
      <c r="G116" s="126">
        <v>0</v>
      </c>
      <c r="H116" s="127">
        <v>0</v>
      </c>
      <c r="I116" s="69">
        <v>0</v>
      </c>
      <c r="J116" s="73">
        <v>0</v>
      </c>
      <c r="K116" s="128">
        <v>0</v>
      </c>
      <c r="L116" s="4">
        <v>0</v>
      </c>
      <c r="M116" s="129">
        <v>0</v>
      </c>
      <c r="N116" s="80">
        <v>2</v>
      </c>
      <c r="O116" s="80">
        <f t="shared" si="5"/>
        <v>0</v>
      </c>
      <c r="P116" s="76">
        <f t="shared" si="6"/>
        <v>1</v>
      </c>
    </row>
    <row r="117" spans="1:16" ht="15" thickBot="1">
      <c r="A117" s="60" t="s">
        <v>677</v>
      </c>
      <c r="B117" s="3" t="s">
        <v>689</v>
      </c>
      <c r="C117" s="61">
        <f t="shared" si="7"/>
        <v>3</v>
      </c>
      <c r="D117" s="62">
        <v>0</v>
      </c>
      <c r="E117" s="65">
        <v>1</v>
      </c>
      <c r="F117" s="67">
        <v>0</v>
      </c>
      <c r="G117" s="126">
        <v>0</v>
      </c>
      <c r="H117" s="127">
        <v>0</v>
      </c>
      <c r="I117" s="69">
        <v>0</v>
      </c>
      <c r="J117" s="73">
        <v>0</v>
      </c>
      <c r="K117" s="128">
        <v>0</v>
      </c>
      <c r="L117" s="4">
        <v>0</v>
      </c>
      <c r="M117" s="129">
        <v>0</v>
      </c>
      <c r="N117" s="80">
        <v>2</v>
      </c>
      <c r="O117" s="80">
        <f t="shared" si="5"/>
        <v>0</v>
      </c>
      <c r="P117" s="33">
        <f t="shared" si="6"/>
        <v>1</v>
      </c>
    </row>
    <row r="118" spans="1:16" ht="15" thickBot="1">
      <c r="A118" s="60" t="s">
        <v>677</v>
      </c>
      <c r="B118" s="3" t="s">
        <v>690</v>
      </c>
      <c r="C118" s="61">
        <f t="shared" si="7"/>
        <v>3</v>
      </c>
      <c r="D118" s="62">
        <v>1</v>
      </c>
      <c r="E118" s="65">
        <v>0</v>
      </c>
      <c r="F118" s="67">
        <v>0</v>
      </c>
      <c r="G118" s="126">
        <v>0</v>
      </c>
      <c r="H118" s="127">
        <v>0</v>
      </c>
      <c r="I118" s="83">
        <v>0</v>
      </c>
      <c r="J118" s="73">
        <v>0</v>
      </c>
      <c r="K118" s="128">
        <v>0</v>
      </c>
      <c r="L118" s="4">
        <v>0</v>
      </c>
      <c r="M118" s="74">
        <v>1</v>
      </c>
      <c r="N118" s="80">
        <v>2</v>
      </c>
      <c r="O118" s="80">
        <f t="shared" si="5"/>
        <v>2</v>
      </c>
      <c r="P118" s="33">
        <f t="shared" si="6"/>
        <v>1</v>
      </c>
    </row>
    <row r="119" spans="1:16" ht="15" thickBot="1">
      <c r="A119" s="60" t="s">
        <v>677</v>
      </c>
      <c r="B119" s="3" t="s">
        <v>691</v>
      </c>
      <c r="C119" s="61">
        <f t="shared" si="7"/>
        <v>3</v>
      </c>
      <c r="D119" s="62">
        <v>1</v>
      </c>
      <c r="E119" s="65">
        <v>0</v>
      </c>
      <c r="F119" s="67">
        <v>0</v>
      </c>
      <c r="G119" s="126">
        <v>0</v>
      </c>
      <c r="H119" s="127">
        <v>0</v>
      </c>
      <c r="I119" s="69">
        <v>0</v>
      </c>
      <c r="J119" s="73">
        <v>0</v>
      </c>
      <c r="K119" s="128">
        <v>0</v>
      </c>
      <c r="L119" s="4">
        <v>0</v>
      </c>
      <c r="M119" s="129">
        <v>1</v>
      </c>
      <c r="N119" s="80">
        <v>2</v>
      </c>
      <c r="O119" s="80">
        <f t="shared" si="5"/>
        <v>2</v>
      </c>
      <c r="P119" s="33">
        <f t="shared" si="6"/>
        <v>1</v>
      </c>
    </row>
    <row r="120" spans="1:16" ht="15" thickBot="1">
      <c r="A120" s="60" t="s">
        <v>677</v>
      </c>
      <c r="B120" s="3" t="s">
        <v>692</v>
      </c>
      <c r="C120" s="61">
        <f t="shared" si="7"/>
        <v>3</v>
      </c>
      <c r="D120" s="62">
        <v>1</v>
      </c>
      <c r="E120" s="65">
        <v>0</v>
      </c>
      <c r="F120" s="67">
        <v>0</v>
      </c>
      <c r="G120" s="126">
        <v>0</v>
      </c>
      <c r="H120" s="127">
        <v>0</v>
      </c>
      <c r="I120" s="69">
        <v>0</v>
      </c>
      <c r="J120" s="73">
        <v>0</v>
      </c>
      <c r="K120" s="128">
        <v>0</v>
      </c>
      <c r="L120" s="4">
        <v>0</v>
      </c>
      <c r="M120" s="129">
        <v>1</v>
      </c>
      <c r="N120" s="80">
        <v>2</v>
      </c>
      <c r="O120" s="80">
        <f t="shared" si="5"/>
        <v>2</v>
      </c>
      <c r="P120" s="33">
        <f t="shared" si="6"/>
        <v>1</v>
      </c>
    </row>
    <row r="121" spans="1:16" ht="15" thickBot="1">
      <c r="A121" s="60" t="s">
        <v>677</v>
      </c>
      <c r="B121" s="3" t="s">
        <v>693</v>
      </c>
      <c r="C121" s="61">
        <f t="shared" si="7"/>
        <v>3</v>
      </c>
      <c r="D121" s="62">
        <v>0</v>
      </c>
      <c r="E121" s="65">
        <v>1</v>
      </c>
      <c r="F121" s="67">
        <v>0</v>
      </c>
      <c r="G121" s="126">
        <v>0</v>
      </c>
      <c r="H121" s="127">
        <v>0</v>
      </c>
      <c r="I121" s="83">
        <v>0</v>
      </c>
      <c r="J121" s="73">
        <v>0</v>
      </c>
      <c r="K121" s="128">
        <v>0</v>
      </c>
      <c r="L121" s="4">
        <v>0</v>
      </c>
      <c r="M121" s="74">
        <v>0</v>
      </c>
      <c r="N121" s="80">
        <v>2</v>
      </c>
      <c r="O121" s="80">
        <f t="shared" si="5"/>
        <v>0</v>
      </c>
      <c r="P121" s="33">
        <f t="shared" si="6"/>
        <v>1</v>
      </c>
    </row>
    <row r="122" spans="1:16" ht="15" thickBot="1">
      <c r="A122" s="60" t="s">
        <v>677</v>
      </c>
      <c r="B122" s="3" t="s">
        <v>694</v>
      </c>
      <c r="C122" s="61">
        <f t="shared" si="7"/>
        <v>3</v>
      </c>
      <c r="D122" s="62">
        <v>1</v>
      </c>
      <c r="E122" s="65">
        <v>0</v>
      </c>
      <c r="F122" s="67">
        <v>0</v>
      </c>
      <c r="G122" s="126">
        <v>0</v>
      </c>
      <c r="H122" s="127">
        <v>0</v>
      </c>
      <c r="I122" s="83">
        <v>0</v>
      </c>
      <c r="J122" s="73">
        <v>0</v>
      </c>
      <c r="K122" s="128">
        <v>0</v>
      </c>
      <c r="L122" s="4">
        <v>0</v>
      </c>
      <c r="M122" s="74">
        <v>1</v>
      </c>
      <c r="N122" s="80">
        <v>2</v>
      </c>
      <c r="O122" s="80">
        <f t="shared" si="5"/>
        <v>2</v>
      </c>
      <c r="P122" s="76">
        <f t="shared" si="6"/>
        <v>1</v>
      </c>
    </row>
    <row r="123" spans="1:16" ht="15" thickBot="1">
      <c r="A123" s="60" t="s">
        <v>677</v>
      </c>
      <c r="B123" s="3" t="s">
        <v>695</v>
      </c>
      <c r="C123" s="61">
        <f t="shared" si="7"/>
        <v>3</v>
      </c>
      <c r="D123" s="62">
        <v>0</v>
      </c>
      <c r="E123" s="65">
        <v>1</v>
      </c>
      <c r="F123" s="67">
        <v>0</v>
      </c>
      <c r="G123" s="126">
        <v>0</v>
      </c>
      <c r="H123" s="127">
        <v>0</v>
      </c>
      <c r="I123" s="69">
        <v>0</v>
      </c>
      <c r="J123" s="73">
        <v>0</v>
      </c>
      <c r="K123" s="128">
        <v>0</v>
      </c>
      <c r="L123" s="4">
        <v>0</v>
      </c>
      <c r="M123" s="129">
        <v>0</v>
      </c>
      <c r="N123" s="80">
        <v>2</v>
      </c>
      <c r="O123" s="80">
        <f t="shared" si="5"/>
        <v>0</v>
      </c>
      <c r="P123" s="76">
        <f t="shared" si="6"/>
        <v>1</v>
      </c>
    </row>
    <row r="124" spans="1:16" ht="15" thickBot="1">
      <c r="A124" s="60" t="s">
        <v>677</v>
      </c>
      <c r="B124" s="3" t="s">
        <v>460</v>
      </c>
      <c r="C124" s="61">
        <f t="shared" si="7"/>
        <v>3</v>
      </c>
      <c r="D124" s="62">
        <v>1</v>
      </c>
      <c r="E124" s="65">
        <v>0</v>
      </c>
      <c r="F124" s="67">
        <v>0</v>
      </c>
      <c r="G124" s="126">
        <v>0</v>
      </c>
      <c r="H124" s="127">
        <v>0</v>
      </c>
      <c r="I124" s="69">
        <v>0</v>
      </c>
      <c r="J124" s="73">
        <v>0</v>
      </c>
      <c r="K124" s="128">
        <v>0</v>
      </c>
      <c r="L124" s="4">
        <v>0</v>
      </c>
      <c r="M124" s="129">
        <v>1</v>
      </c>
      <c r="N124" s="80">
        <v>2</v>
      </c>
      <c r="O124" s="80">
        <f t="shared" si="5"/>
        <v>2</v>
      </c>
      <c r="P124" s="33">
        <f t="shared" si="6"/>
        <v>1</v>
      </c>
    </row>
    <row r="125" spans="1:16" ht="15" thickBot="1">
      <c r="A125" s="60" t="s">
        <v>677</v>
      </c>
      <c r="B125" s="3" t="s">
        <v>696</v>
      </c>
      <c r="C125" s="61">
        <f t="shared" si="7"/>
        <v>3</v>
      </c>
      <c r="D125" s="62">
        <v>0</v>
      </c>
      <c r="E125" s="65">
        <v>1</v>
      </c>
      <c r="F125" s="67">
        <v>0</v>
      </c>
      <c r="G125" s="126">
        <v>0</v>
      </c>
      <c r="H125" s="127">
        <v>0</v>
      </c>
      <c r="I125" s="69">
        <v>0</v>
      </c>
      <c r="J125" s="73">
        <v>0</v>
      </c>
      <c r="K125" s="128">
        <v>0</v>
      </c>
      <c r="L125" s="4">
        <v>0</v>
      </c>
      <c r="M125" s="129">
        <v>0</v>
      </c>
      <c r="N125" s="80">
        <v>2</v>
      </c>
      <c r="O125" s="80">
        <f t="shared" si="5"/>
        <v>0</v>
      </c>
      <c r="P125" s="33">
        <f t="shared" si="6"/>
        <v>1</v>
      </c>
    </row>
    <row r="126" spans="1:16" ht="15" thickBot="1">
      <c r="A126" s="60" t="s">
        <v>697</v>
      </c>
      <c r="B126" s="3" t="s">
        <v>698</v>
      </c>
      <c r="C126" s="61">
        <f t="shared" si="7"/>
        <v>2</v>
      </c>
      <c r="D126" s="62">
        <v>2</v>
      </c>
      <c r="E126" s="65">
        <v>0</v>
      </c>
      <c r="F126" s="67">
        <v>0</v>
      </c>
      <c r="G126" s="126">
        <v>0</v>
      </c>
      <c r="H126" s="127">
        <v>0</v>
      </c>
      <c r="I126" s="69">
        <v>0</v>
      </c>
      <c r="J126" s="73">
        <v>0</v>
      </c>
      <c r="K126" s="128">
        <v>0</v>
      </c>
      <c r="L126" s="4">
        <v>0</v>
      </c>
      <c r="M126" s="74">
        <v>0</v>
      </c>
      <c r="N126" s="80">
        <v>2</v>
      </c>
      <c r="O126" s="80">
        <f t="shared" si="5"/>
        <v>0</v>
      </c>
      <c r="P126" s="33">
        <f t="shared" si="6"/>
        <v>2</v>
      </c>
    </row>
    <row r="127" spans="1:16" ht="15" thickBot="1">
      <c r="A127" s="60" t="s">
        <v>697</v>
      </c>
      <c r="B127" s="3" t="s">
        <v>699</v>
      </c>
      <c r="C127" s="61">
        <f t="shared" si="7"/>
        <v>2</v>
      </c>
      <c r="D127" s="62">
        <v>2</v>
      </c>
      <c r="E127" s="65">
        <v>0</v>
      </c>
      <c r="F127" s="67">
        <v>0</v>
      </c>
      <c r="G127" s="126">
        <v>0</v>
      </c>
      <c r="H127" s="127">
        <v>0</v>
      </c>
      <c r="I127" s="83">
        <v>0</v>
      </c>
      <c r="J127" s="73">
        <v>0</v>
      </c>
      <c r="K127" s="128">
        <v>0</v>
      </c>
      <c r="L127" s="4">
        <v>0</v>
      </c>
      <c r="M127" s="74">
        <v>0</v>
      </c>
      <c r="N127" s="80">
        <v>2</v>
      </c>
      <c r="O127" s="80">
        <f t="shared" si="5"/>
        <v>0</v>
      </c>
      <c r="P127" s="76">
        <f t="shared" si="6"/>
        <v>2</v>
      </c>
    </row>
    <row r="128" spans="1:16" ht="15" thickBot="1">
      <c r="A128" s="60" t="s">
        <v>700</v>
      </c>
      <c r="B128" s="3" t="s">
        <v>701</v>
      </c>
      <c r="C128" s="61">
        <f t="shared" si="7"/>
        <v>1</v>
      </c>
      <c r="D128" s="62">
        <v>1</v>
      </c>
      <c r="E128" s="65">
        <v>0</v>
      </c>
      <c r="F128" s="67">
        <v>0</v>
      </c>
      <c r="G128" s="126">
        <v>0</v>
      </c>
      <c r="H128" s="127">
        <v>0</v>
      </c>
      <c r="I128" s="69">
        <v>0</v>
      </c>
      <c r="J128" s="73">
        <v>0</v>
      </c>
      <c r="K128" s="128">
        <v>0</v>
      </c>
      <c r="L128" s="4">
        <v>0</v>
      </c>
      <c r="M128" s="129">
        <v>0</v>
      </c>
      <c r="N128" s="80">
        <v>2</v>
      </c>
      <c r="O128" s="80">
        <f t="shared" si="5"/>
        <v>0</v>
      </c>
      <c r="P128" s="76">
        <f t="shared" si="6"/>
        <v>1</v>
      </c>
    </row>
    <row r="129" spans="1:16" ht="15" thickBot="1">
      <c r="A129" s="60" t="s">
        <v>700</v>
      </c>
      <c r="B129" s="3" t="s">
        <v>702</v>
      </c>
      <c r="C129" s="61">
        <f t="shared" si="7"/>
        <v>1</v>
      </c>
      <c r="D129" s="62">
        <v>1</v>
      </c>
      <c r="E129" s="65">
        <v>0</v>
      </c>
      <c r="F129" s="67">
        <v>0</v>
      </c>
      <c r="G129" s="126">
        <v>0</v>
      </c>
      <c r="H129" s="127">
        <v>0</v>
      </c>
      <c r="I129" s="83">
        <v>0</v>
      </c>
      <c r="J129" s="73">
        <v>0</v>
      </c>
      <c r="K129" s="128">
        <v>0</v>
      </c>
      <c r="L129" s="4">
        <v>0</v>
      </c>
      <c r="M129" s="74">
        <v>0</v>
      </c>
      <c r="N129" s="80">
        <v>2</v>
      </c>
      <c r="O129" s="80">
        <f t="shared" si="5"/>
        <v>0</v>
      </c>
      <c r="P129" s="33">
        <f t="shared" si="6"/>
        <v>1</v>
      </c>
    </row>
    <row r="130" spans="1:16" ht="15" thickBot="1">
      <c r="A130" s="60" t="s">
        <v>700</v>
      </c>
      <c r="B130" s="3" t="s">
        <v>703</v>
      </c>
      <c r="C130" s="61">
        <f t="shared" si="7"/>
        <v>1</v>
      </c>
      <c r="D130" s="62">
        <v>1</v>
      </c>
      <c r="E130" s="65">
        <v>0</v>
      </c>
      <c r="F130" s="67">
        <v>0</v>
      </c>
      <c r="G130" s="126">
        <v>0</v>
      </c>
      <c r="H130" s="127">
        <v>0</v>
      </c>
      <c r="I130" s="83">
        <v>0</v>
      </c>
      <c r="J130" s="73">
        <v>0</v>
      </c>
      <c r="K130" s="128">
        <v>0</v>
      </c>
      <c r="L130" s="4">
        <v>0</v>
      </c>
      <c r="M130" s="74">
        <v>0</v>
      </c>
      <c r="N130" s="80">
        <v>2</v>
      </c>
      <c r="O130" s="80">
        <f t="shared" si="5"/>
        <v>0</v>
      </c>
      <c r="P130" s="76">
        <f t="shared" si="6"/>
        <v>1</v>
      </c>
    </row>
    <row r="131" spans="1:16" ht="15" thickBot="1">
      <c r="A131" s="60" t="s">
        <v>700</v>
      </c>
      <c r="B131" s="3" t="s">
        <v>704</v>
      </c>
      <c r="C131" s="61">
        <f t="shared" si="7"/>
        <v>1</v>
      </c>
      <c r="D131" s="62">
        <v>1</v>
      </c>
      <c r="E131" s="65">
        <v>0</v>
      </c>
      <c r="F131" s="67">
        <v>0</v>
      </c>
      <c r="G131" s="126">
        <v>0</v>
      </c>
      <c r="H131" s="127">
        <v>0</v>
      </c>
      <c r="I131" s="83">
        <v>0</v>
      </c>
      <c r="J131" s="73">
        <v>0</v>
      </c>
      <c r="K131" s="128">
        <v>0</v>
      </c>
      <c r="L131" s="4">
        <v>0</v>
      </c>
      <c r="M131" s="74">
        <v>0</v>
      </c>
      <c r="N131" s="80">
        <v>2</v>
      </c>
      <c r="O131" s="80">
        <f t="shared" si="5"/>
        <v>0</v>
      </c>
      <c r="P131" s="76">
        <f t="shared" si="6"/>
        <v>1</v>
      </c>
    </row>
    <row r="132" spans="1:16" ht="15" thickBot="1">
      <c r="A132" s="60" t="s">
        <v>700</v>
      </c>
      <c r="B132" s="3" t="s">
        <v>705</v>
      </c>
      <c r="C132" s="61">
        <f>(1*D132)+(3*E132)+(3*F132)+(5*G132)+(5*H132)+(10*I132)+(20*J132)+(10*K132)+(2*L132)+O132</f>
        <v>1</v>
      </c>
      <c r="D132" s="62">
        <v>1</v>
      </c>
      <c r="E132" s="65">
        <v>0</v>
      </c>
      <c r="F132" s="67">
        <v>0</v>
      </c>
      <c r="G132" s="126">
        <v>0</v>
      </c>
      <c r="H132" s="127">
        <v>0</v>
      </c>
      <c r="I132" s="83">
        <v>0</v>
      </c>
      <c r="J132" s="73">
        <v>0</v>
      </c>
      <c r="K132" s="128">
        <v>0</v>
      </c>
      <c r="L132" s="4">
        <v>0</v>
      </c>
      <c r="M132" s="74">
        <v>0</v>
      </c>
      <c r="N132" s="80">
        <v>2</v>
      </c>
      <c r="O132" s="80">
        <f aca="true" t="shared" si="8" ref="O132:O195">M132*N132</f>
        <v>0</v>
      </c>
      <c r="P132" s="33">
        <f aca="true" t="shared" si="9" ref="P132:P195">SUM(D132:L132)</f>
        <v>1</v>
      </c>
    </row>
    <row r="133" spans="1:16" ht="15" thickBot="1">
      <c r="A133" s="60" t="s">
        <v>700</v>
      </c>
      <c r="B133" s="3" t="s">
        <v>706</v>
      </c>
      <c r="C133" s="61">
        <v>1</v>
      </c>
      <c r="D133" s="62">
        <v>0</v>
      </c>
      <c r="E133" s="65">
        <v>0</v>
      </c>
      <c r="F133" s="67">
        <v>0</v>
      </c>
      <c r="G133" s="126">
        <v>0</v>
      </c>
      <c r="H133" s="127">
        <v>0</v>
      </c>
      <c r="I133" s="69">
        <v>0</v>
      </c>
      <c r="J133" s="73">
        <v>0</v>
      </c>
      <c r="K133" s="128">
        <v>0</v>
      </c>
      <c r="L133" s="4">
        <v>0</v>
      </c>
      <c r="M133" s="129">
        <v>0</v>
      </c>
      <c r="N133" s="80">
        <v>2</v>
      </c>
      <c r="O133" s="80">
        <f t="shared" si="8"/>
        <v>0</v>
      </c>
      <c r="P133" s="33">
        <f t="shared" si="9"/>
        <v>0</v>
      </c>
    </row>
    <row r="134" spans="1:16" ht="15" thickBot="1">
      <c r="A134" s="60" t="s">
        <v>700</v>
      </c>
      <c r="B134" s="3" t="s">
        <v>707</v>
      </c>
      <c r="C134" s="61">
        <f aca="true" t="shared" si="10" ref="C134:C197">(1*D134)+(3*E134)+(3*F134)+(5*G134)+(5*H134)+(10*I134)+(20*J134)+(10*K134)+(2*L134)+O134</f>
        <v>1</v>
      </c>
      <c r="D134" s="62">
        <v>1</v>
      </c>
      <c r="E134" s="65">
        <v>0</v>
      </c>
      <c r="F134" s="67">
        <v>0</v>
      </c>
      <c r="G134" s="126">
        <v>0</v>
      </c>
      <c r="H134" s="127">
        <v>0</v>
      </c>
      <c r="I134" s="69">
        <v>0</v>
      </c>
      <c r="J134" s="73">
        <v>0</v>
      </c>
      <c r="K134" s="128">
        <v>0</v>
      </c>
      <c r="L134" s="4">
        <v>0</v>
      </c>
      <c r="M134" s="74">
        <v>0</v>
      </c>
      <c r="N134" s="80">
        <v>2</v>
      </c>
      <c r="O134" s="80">
        <f t="shared" si="8"/>
        <v>0</v>
      </c>
      <c r="P134" s="76">
        <f t="shared" si="9"/>
        <v>1</v>
      </c>
    </row>
    <row r="135" spans="1:16" ht="15" thickBot="1">
      <c r="A135" s="60" t="s">
        <v>700</v>
      </c>
      <c r="B135" s="3" t="s">
        <v>708</v>
      </c>
      <c r="C135" s="61">
        <f t="shared" si="10"/>
        <v>1</v>
      </c>
      <c r="D135" s="62">
        <v>1</v>
      </c>
      <c r="E135" s="65">
        <v>0</v>
      </c>
      <c r="F135" s="67">
        <v>0</v>
      </c>
      <c r="G135" s="126">
        <v>0</v>
      </c>
      <c r="H135" s="127">
        <v>0</v>
      </c>
      <c r="I135" s="69">
        <v>0</v>
      </c>
      <c r="J135" s="73">
        <v>0</v>
      </c>
      <c r="K135" s="128">
        <v>0</v>
      </c>
      <c r="L135" s="4">
        <v>0</v>
      </c>
      <c r="M135" s="129">
        <v>0</v>
      </c>
      <c r="N135" s="80">
        <v>2</v>
      </c>
      <c r="O135" s="80">
        <f t="shared" si="8"/>
        <v>0</v>
      </c>
      <c r="P135" s="76">
        <f t="shared" si="9"/>
        <v>1</v>
      </c>
    </row>
    <row r="136" spans="1:16" ht="15" thickBot="1">
      <c r="A136" s="60" t="s">
        <v>700</v>
      </c>
      <c r="B136" s="3" t="s">
        <v>709</v>
      </c>
      <c r="C136" s="61">
        <f t="shared" si="10"/>
        <v>1</v>
      </c>
      <c r="D136" s="62">
        <v>1</v>
      </c>
      <c r="E136" s="65">
        <v>0</v>
      </c>
      <c r="F136" s="67">
        <v>0</v>
      </c>
      <c r="G136" s="126">
        <v>0</v>
      </c>
      <c r="H136" s="127">
        <v>0</v>
      </c>
      <c r="I136" s="69">
        <v>0</v>
      </c>
      <c r="J136" s="73">
        <v>0</v>
      </c>
      <c r="K136" s="128">
        <v>0</v>
      </c>
      <c r="L136" s="4">
        <v>0</v>
      </c>
      <c r="M136" s="129">
        <v>0</v>
      </c>
      <c r="N136" s="80">
        <v>2</v>
      </c>
      <c r="O136" s="80">
        <f t="shared" si="8"/>
        <v>0</v>
      </c>
      <c r="P136" s="33">
        <f t="shared" si="9"/>
        <v>1</v>
      </c>
    </row>
    <row r="137" spans="1:16" ht="15" thickBot="1">
      <c r="A137" s="60" t="s">
        <v>700</v>
      </c>
      <c r="B137" s="3" t="s">
        <v>710</v>
      </c>
      <c r="C137" s="61">
        <f t="shared" si="10"/>
        <v>1</v>
      </c>
      <c r="D137" s="62">
        <v>1</v>
      </c>
      <c r="E137" s="65">
        <v>0</v>
      </c>
      <c r="F137" s="67">
        <v>0</v>
      </c>
      <c r="G137" s="126">
        <v>0</v>
      </c>
      <c r="H137" s="127">
        <v>0</v>
      </c>
      <c r="I137" s="69">
        <v>0</v>
      </c>
      <c r="J137" s="73">
        <v>0</v>
      </c>
      <c r="K137" s="128">
        <v>0</v>
      </c>
      <c r="L137" s="4">
        <v>0</v>
      </c>
      <c r="M137" s="129">
        <v>0</v>
      </c>
      <c r="N137" s="75">
        <v>2</v>
      </c>
      <c r="O137" s="75">
        <f t="shared" si="8"/>
        <v>0</v>
      </c>
      <c r="P137" s="33">
        <f t="shared" si="9"/>
        <v>1</v>
      </c>
    </row>
    <row r="138" spans="1:16" ht="15" thickBot="1">
      <c r="A138" s="60" t="s">
        <v>700</v>
      </c>
      <c r="B138" s="3" t="s">
        <v>711</v>
      </c>
      <c r="C138" s="61">
        <f t="shared" si="10"/>
        <v>1</v>
      </c>
      <c r="D138" s="62">
        <v>1</v>
      </c>
      <c r="E138" s="65">
        <v>0</v>
      </c>
      <c r="F138" s="67">
        <v>0</v>
      </c>
      <c r="G138" s="126">
        <v>0</v>
      </c>
      <c r="H138" s="127">
        <v>0</v>
      </c>
      <c r="I138" s="83">
        <v>0</v>
      </c>
      <c r="J138" s="73">
        <v>0</v>
      </c>
      <c r="K138" s="128">
        <v>0</v>
      </c>
      <c r="L138" s="4">
        <v>0</v>
      </c>
      <c r="M138" s="74">
        <v>0</v>
      </c>
      <c r="N138" s="80">
        <v>2</v>
      </c>
      <c r="O138" s="80">
        <f t="shared" si="8"/>
        <v>0</v>
      </c>
      <c r="P138" s="33">
        <f t="shared" si="9"/>
        <v>1</v>
      </c>
    </row>
    <row r="139" spans="1:16" ht="15" thickBot="1">
      <c r="A139" s="60" t="s">
        <v>700</v>
      </c>
      <c r="B139" s="3" t="s">
        <v>712</v>
      </c>
      <c r="C139" s="61">
        <f t="shared" si="10"/>
        <v>1</v>
      </c>
      <c r="D139" s="62">
        <v>1</v>
      </c>
      <c r="E139" s="65">
        <v>0</v>
      </c>
      <c r="F139" s="67">
        <v>0</v>
      </c>
      <c r="G139" s="126">
        <v>0</v>
      </c>
      <c r="H139" s="127">
        <v>0</v>
      </c>
      <c r="I139" s="83">
        <v>0</v>
      </c>
      <c r="J139" s="73">
        <v>0</v>
      </c>
      <c r="K139" s="128">
        <v>0</v>
      </c>
      <c r="L139" s="4">
        <v>0</v>
      </c>
      <c r="M139" s="74">
        <v>0</v>
      </c>
      <c r="N139" s="80">
        <v>2</v>
      </c>
      <c r="O139" s="80">
        <f t="shared" si="8"/>
        <v>0</v>
      </c>
      <c r="P139" s="76">
        <f t="shared" si="9"/>
        <v>1</v>
      </c>
    </row>
    <row r="140" spans="1:16" ht="15" thickBot="1">
      <c r="A140" s="60" t="s">
        <v>700</v>
      </c>
      <c r="B140" s="3" t="s">
        <v>713</v>
      </c>
      <c r="C140" s="61">
        <f t="shared" si="10"/>
        <v>1</v>
      </c>
      <c r="D140" s="62">
        <v>1</v>
      </c>
      <c r="E140" s="65">
        <v>0</v>
      </c>
      <c r="F140" s="67">
        <v>0</v>
      </c>
      <c r="G140" s="126">
        <v>0</v>
      </c>
      <c r="H140" s="127">
        <v>0</v>
      </c>
      <c r="I140" s="69">
        <v>0</v>
      </c>
      <c r="J140" s="73">
        <v>0</v>
      </c>
      <c r="K140" s="128">
        <v>0</v>
      </c>
      <c r="L140" s="4">
        <v>0</v>
      </c>
      <c r="M140" s="129">
        <v>0</v>
      </c>
      <c r="N140" s="80">
        <v>2</v>
      </c>
      <c r="O140" s="80">
        <f t="shared" si="8"/>
        <v>0</v>
      </c>
      <c r="P140" s="76">
        <f t="shared" si="9"/>
        <v>1</v>
      </c>
    </row>
    <row r="141" spans="1:16" ht="15" thickBot="1">
      <c r="A141" s="60" t="s">
        <v>700</v>
      </c>
      <c r="B141" s="3" t="s">
        <v>714</v>
      </c>
      <c r="C141" s="61">
        <f t="shared" si="10"/>
        <v>1</v>
      </c>
      <c r="D141" s="62">
        <v>1</v>
      </c>
      <c r="E141" s="65">
        <v>0</v>
      </c>
      <c r="F141" s="67">
        <v>0</v>
      </c>
      <c r="G141" s="126">
        <v>0</v>
      </c>
      <c r="H141" s="127">
        <v>0</v>
      </c>
      <c r="I141" s="69">
        <v>0</v>
      </c>
      <c r="J141" s="73">
        <v>0</v>
      </c>
      <c r="K141" s="128">
        <v>0</v>
      </c>
      <c r="L141" s="4">
        <v>0</v>
      </c>
      <c r="M141" s="74">
        <v>0</v>
      </c>
      <c r="N141" s="80">
        <v>2</v>
      </c>
      <c r="O141" s="80">
        <f t="shared" si="8"/>
        <v>0</v>
      </c>
      <c r="P141" s="33">
        <f t="shared" si="9"/>
        <v>1</v>
      </c>
    </row>
    <row r="142" spans="1:16" ht="15" thickBot="1">
      <c r="A142" s="60" t="s">
        <v>700</v>
      </c>
      <c r="B142" s="3" t="s">
        <v>715</v>
      </c>
      <c r="C142" s="61">
        <f t="shared" si="10"/>
        <v>1</v>
      </c>
      <c r="D142" s="62">
        <v>1</v>
      </c>
      <c r="E142" s="65">
        <v>0</v>
      </c>
      <c r="F142" s="67">
        <v>0</v>
      </c>
      <c r="G142" s="126">
        <v>0</v>
      </c>
      <c r="H142" s="127">
        <v>0</v>
      </c>
      <c r="I142" s="69">
        <v>0</v>
      </c>
      <c r="J142" s="73">
        <v>0</v>
      </c>
      <c r="K142" s="128">
        <v>0</v>
      </c>
      <c r="L142" s="4">
        <v>0</v>
      </c>
      <c r="M142" s="129">
        <v>0</v>
      </c>
      <c r="N142" s="80">
        <v>2</v>
      </c>
      <c r="O142" s="80">
        <f t="shared" si="8"/>
        <v>0</v>
      </c>
      <c r="P142" s="33">
        <f t="shared" si="9"/>
        <v>1</v>
      </c>
    </row>
    <row r="143" spans="1:16" ht="15" thickBot="1">
      <c r="A143" s="60" t="s">
        <v>700</v>
      </c>
      <c r="B143" s="3" t="s">
        <v>716</v>
      </c>
      <c r="C143" s="61">
        <f t="shared" si="10"/>
        <v>1</v>
      </c>
      <c r="D143" s="62">
        <v>1</v>
      </c>
      <c r="E143" s="65">
        <v>0</v>
      </c>
      <c r="F143" s="67">
        <v>0</v>
      </c>
      <c r="G143" s="126">
        <v>0</v>
      </c>
      <c r="H143" s="127">
        <v>0</v>
      </c>
      <c r="I143" s="83">
        <v>0</v>
      </c>
      <c r="J143" s="73">
        <v>0</v>
      </c>
      <c r="K143" s="128">
        <v>0</v>
      </c>
      <c r="L143" s="4">
        <v>0</v>
      </c>
      <c r="M143" s="74">
        <v>0</v>
      </c>
      <c r="N143" s="80">
        <v>2</v>
      </c>
      <c r="O143" s="80">
        <f t="shared" si="8"/>
        <v>0</v>
      </c>
      <c r="P143" s="76">
        <f t="shared" si="9"/>
        <v>1</v>
      </c>
    </row>
    <row r="144" spans="1:16" ht="15" thickBot="1">
      <c r="A144" s="60" t="s">
        <v>700</v>
      </c>
      <c r="B144" s="3" t="s">
        <v>717</v>
      </c>
      <c r="C144" s="61">
        <f t="shared" si="10"/>
        <v>1</v>
      </c>
      <c r="D144" s="62">
        <v>1</v>
      </c>
      <c r="E144" s="65">
        <v>0</v>
      </c>
      <c r="F144" s="67">
        <v>0</v>
      </c>
      <c r="G144" s="126">
        <v>0</v>
      </c>
      <c r="H144" s="127">
        <v>0</v>
      </c>
      <c r="I144" s="69">
        <v>0</v>
      </c>
      <c r="J144" s="73">
        <v>0</v>
      </c>
      <c r="K144" s="128">
        <v>0</v>
      </c>
      <c r="L144" s="4">
        <v>0</v>
      </c>
      <c r="M144" s="129">
        <v>0</v>
      </c>
      <c r="N144" s="75">
        <v>2</v>
      </c>
      <c r="O144" s="75">
        <f t="shared" si="8"/>
        <v>0</v>
      </c>
      <c r="P144" s="33">
        <f t="shared" si="9"/>
        <v>1</v>
      </c>
    </row>
    <row r="145" spans="1:16" ht="15" thickBot="1">
      <c r="A145" s="60" t="s">
        <v>700</v>
      </c>
      <c r="B145" s="3" t="s">
        <v>718</v>
      </c>
      <c r="C145" s="61">
        <f t="shared" si="10"/>
        <v>1</v>
      </c>
      <c r="D145" s="62">
        <v>1</v>
      </c>
      <c r="E145" s="65">
        <v>0</v>
      </c>
      <c r="F145" s="67">
        <v>0</v>
      </c>
      <c r="G145" s="126">
        <v>0</v>
      </c>
      <c r="H145" s="127">
        <v>0</v>
      </c>
      <c r="I145" s="69">
        <v>0</v>
      </c>
      <c r="J145" s="73">
        <v>0</v>
      </c>
      <c r="K145" s="128">
        <v>0</v>
      </c>
      <c r="L145" s="4">
        <v>0</v>
      </c>
      <c r="M145" s="129">
        <v>0</v>
      </c>
      <c r="N145" s="80">
        <v>2</v>
      </c>
      <c r="O145" s="80">
        <f t="shared" si="8"/>
        <v>0</v>
      </c>
      <c r="P145" s="33">
        <f t="shared" si="9"/>
        <v>1</v>
      </c>
    </row>
    <row r="146" spans="1:16" ht="15" thickBot="1">
      <c r="A146" s="60" t="s">
        <v>700</v>
      </c>
      <c r="B146" s="3" t="s">
        <v>719</v>
      </c>
      <c r="C146" s="61">
        <f t="shared" si="10"/>
        <v>1</v>
      </c>
      <c r="D146" s="62">
        <v>1</v>
      </c>
      <c r="E146" s="65">
        <v>0</v>
      </c>
      <c r="F146" s="67">
        <v>0</v>
      </c>
      <c r="G146" s="126">
        <v>0</v>
      </c>
      <c r="H146" s="127">
        <v>0</v>
      </c>
      <c r="I146" s="69">
        <v>0</v>
      </c>
      <c r="J146" s="73">
        <v>0</v>
      </c>
      <c r="K146" s="128">
        <v>0</v>
      </c>
      <c r="L146" s="4">
        <v>0</v>
      </c>
      <c r="M146" s="129">
        <v>0</v>
      </c>
      <c r="N146" s="80">
        <v>2</v>
      </c>
      <c r="O146" s="80">
        <f t="shared" si="8"/>
        <v>0</v>
      </c>
      <c r="P146" s="76">
        <f t="shared" si="9"/>
        <v>1</v>
      </c>
    </row>
    <row r="147" spans="1:16" ht="15" thickBot="1">
      <c r="A147" s="60" t="s">
        <v>700</v>
      </c>
      <c r="B147" s="3" t="s">
        <v>720</v>
      </c>
      <c r="C147" s="61">
        <f t="shared" si="10"/>
        <v>1</v>
      </c>
      <c r="D147" s="62">
        <v>1</v>
      </c>
      <c r="E147" s="65">
        <v>0</v>
      </c>
      <c r="F147" s="67">
        <v>0</v>
      </c>
      <c r="G147" s="126">
        <v>0</v>
      </c>
      <c r="H147" s="127">
        <v>0</v>
      </c>
      <c r="I147" s="83">
        <v>0</v>
      </c>
      <c r="J147" s="73">
        <v>0</v>
      </c>
      <c r="K147" s="128">
        <v>0</v>
      </c>
      <c r="L147" s="4">
        <v>0</v>
      </c>
      <c r="M147" s="74">
        <v>0</v>
      </c>
      <c r="N147" s="80">
        <v>2</v>
      </c>
      <c r="O147" s="80">
        <f t="shared" si="8"/>
        <v>0</v>
      </c>
      <c r="P147" s="76">
        <f t="shared" si="9"/>
        <v>1</v>
      </c>
    </row>
    <row r="148" spans="1:16" ht="15" thickBot="1">
      <c r="A148" s="60" t="s">
        <v>582</v>
      </c>
      <c r="B148" s="3" t="s">
        <v>721</v>
      </c>
      <c r="C148" s="61">
        <f t="shared" si="10"/>
        <v>0</v>
      </c>
      <c r="D148" s="62">
        <v>0</v>
      </c>
      <c r="E148" s="65">
        <v>0</v>
      </c>
      <c r="F148" s="67">
        <v>0</v>
      </c>
      <c r="G148" s="126">
        <v>0</v>
      </c>
      <c r="H148" s="127">
        <v>0</v>
      </c>
      <c r="I148" s="69">
        <v>0</v>
      </c>
      <c r="J148" s="73">
        <v>0</v>
      </c>
      <c r="K148" s="128">
        <v>0</v>
      </c>
      <c r="L148" s="4">
        <v>0</v>
      </c>
      <c r="M148" s="129">
        <v>0</v>
      </c>
      <c r="N148" s="80">
        <v>2</v>
      </c>
      <c r="O148" s="80">
        <f t="shared" si="8"/>
        <v>0</v>
      </c>
      <c r="P148" s="33">
        <f t="shared" si="9"/>
        <v>0</v>
      </c>
    </row>
    <row r="149" spans="1:16" ht="15" thickBot="1">
      <c r="A149" s="60" t="s">
        <v>582</v>
      </c>
      <c r="B149" s="3" t="s">
        <v>722</v>
      </c>
      <c r="C149" s="61">
        <f t="shared" si="10"/>
        <v>0</v>
      </c>
      <c r="D149" s="62">
        <v>0</v>
      </c>
      <c r="E149" s="65">
        <v>0</v>
      </c>
      <c r="F149" s="67">
        <v>0</v>
      </c>
      <c r="G149" s="126">
        <v>0</v>
      </c>
      <c r="H149" s="127">
        <v>0</v>
      </c>
      <c r="I149" s="69">
        <v>0</v>
      </c>
      <c r="J149" s="73">
        <v>0</v>
      </c>
      <c r="K149" s="128">
        <v>0</v>
      </c>
      <c r="L149" s="4">
        <v>0</v>
      </c>
      <c r="M149" s="129">
        <v>0</v>
      </c>
      <c r="N149" s="80">
        <v>2</v>
      </c>
      <c r="O149" s="80">
        <f t="shared" si="8"/>
        <v>0</v>
      </c>
      <c r="P149" s="33">
        <f t="shared" si="9"/>
        <v>0</v>
      </c>
    </row>
    <row r="150" spans="1:16" ht="15" thickBot="1">
      <c r="A150" s="60" t="s">
        <v>582</v>
      </c>
      <c r="B150" s="3" t="s">
        <v>723</v>
      </c>
      <c r="C150" s="61">
        <f t="shared" si="10"/>
        <v>0</v>
      </c>
      <c r="D150" s="62">
        <v>0</v>
      </c>
      <c r="E150" s="65">
        <v>0</v>
      </c>
      <c r="F150" s="67">
        <v>0</v>
      </c>
      <c r="G150" s="126">
        <v>0</v>
      </c>
      <c r="H150" s="127">
        <v>0</v>
      </c>
      <c r="I150" s="69">
        <v>0</v>
      </c>
      <c r="J150" s="73">
        <v>0</v>
      </c>
      <c r="K150" s="128">
        <v>0</v>
      </c>
      <c r="L150" s="4">
        <v>0</v>
      </c>
      <c r="M150" s="129">
        <v>0</v>
      </c>
      <c r="N150" s="80">
        <v>2</v>
      </c>
      <c r="O150" s="80">
        <f t="shared" si="8"/>
        <v>0</v>
      </c>
      <c r="P150" s="76">
        <f t="shared" si="9"/>
        <v>0</v>
      </c>
    </row>
    <row r="151" spans="1:16" ht="15" thickBot="1">
      <c r="A151" s="60" t="s">
        <v>582</v>
      </c>
      <c r="B151" s="90" t="s">
        <v>724</v>
      </c>
      <c r="C151" s="61">
        <f t="shared" si="10"/>
        <v>0</v>
      </c>
      <c r="D151" s="62">
        <v>0</v>
      </c>
      <c r="E151" s="65">
        <v>0</v>
      </c>
      <c r="F151" s="67">
        <v>0</v>
      </c>
      <c r="G151" s="126">
        <v>0</v>
      </c>
      <c r="H151" s="127">
        <v>0</v>
      </c>
      <c r="I151" s="69">
        <v>0</v>
      </c>
      <c r="J151" s="73">
        <v>0</v>
      </c>
      <c r="K151" s="128">
        <v>0</v>
      </c>
      <c r="L151" s="4">
        <v>0</v>
      </c>
      <c r="M151" s="129">
        <v>0</v>
      </c>
      <c r="N151" s="80">
        <v>2</v>
      </c>
      <c r="O151" s="80">
        <f t="shared" si="8"/>
        <v>0</v>
      </c>
      <c r="P151" s="76">
        <f t="shared" si="9"/>
        <v>0</v>
      </c>
    </row>
    <row r="152" spans="1:16" ht="15" thickBot="1">
      <c r="A152" s="60" t="s">
        <v>582</v>
      </c>
      <c r="B152" s="3" t="s">
        <v>725</v>
      </c>
      <c r="C152" s="61">
        <f t="shared" si="10"/>
        <v>0</v>
      </c>
      <c r="D152" s="62">
        <v>0</v>
      </c>
      <c r="E152" s="65">
        <v>0</v>
      </c>
      <c r="F152" s="67">
        <v>0</v>
      </c>
      <c r="G152" s="126">
        <v>0</v>
      </c>
      <c r="H152" s="127">
        <v>0</v>
      </c>
      <c r="I152" s="69">
        <v>0</v>
      </c>
      <c r="J152" s="73">
        <v>0</v>
      </c>
      <c r="K152" s="128">
        <v>0</v>
      </c>
      <c r="L152" s="4">
        <v>0</v>
      </c>
      <c r="M152" s="129">
        <v>0</v>
      </c>
      <c r="N152" s="80">
        <v>2</v>
      </c>
      <c r="O152" s="80">
        <f t="shared" si="8"/>
        <v>0</v>
      </c>
      <c r="P152" s="33">
        <f t="shared" si="9"/>
        <v>0</v>
      </c>
    </row>
    <row r="153" spans="1:16" ht="15" thickBot="1">
      <c r="A153" s="60" t="s">
        <v>582</v>
      </c>
      <c r="B153" s="3" t="s">
        <v>726</v>
      </c>
      <c r="C153" s="61">
        <f t="shared" si="10"/>
        <v>0</v>
      </c>
      <c r="D153" s="62">
        <v>0</v>
      </c>
      <c r="E153" s="65">
        <v>0</v>
      </c>
      <c r="F153" s="67">
        <v>0</v>
      </c>
      <c r="G153" s="126">
        <v>0</v>
      </c>
      <c r="H153" s="127">
        <v>0</v>
      </c>
      <c r="I153" s="69">
        <v>0</v>
      </c>
      <c r="J153" s="73">
        <v>0</v>
      </c>
      <c r="K153" s="128">
        <v>0</v>
      </c>
      <c r="L153" s="4">
        <v>0</v>
      </c>
      <c r="M153" s="129">
        <v>0</v>
      </c>
      <c r="N153" s="80">
        <v>2</v>
      </c>
      <c r="O153" s="80">
        <f t="shared" si="8"/>
        <v>0</v>
      </c>
      <c r="P153" s="76">
        <f t="shared" si="9"/>
        <v>0</v>
      </c>
    </row>
    <row r="154" spans="1:16" ht="15" thickBot="1">
      <c r="A154" s="60" t="s">
        <v>582</v>
      </c>
      <c r="B154" s="3" t="s">
        <v>727</v>
      </c>
      <c r="C154" s="61">
        <f t="shared" si="10"/>
        <v>0</v>
      </c>
      <c r="D154" s="62">
        <v>0</v>
      </c>
      <c r="E154" s="65">
        <v>0</v>
      </c>
      <c r="F154" s="67">
        <v>0</v>
      </c>
      <c r="G154" s="126">
        <v>0</v>
      </c>
      <c r="H154" s="127">
        <v>0</v>
      </c>
      <c r="I154" s="69">
        <v>0</v>
      </c>
      <c r="J154" s="73">
        <v>0</v>
      </c>
      <c r="K154" s="128">
        <v>0</v>
      </c>
      <c r="L154" s="4">
        <v>0</v>
      </c>
      <c r="M154" s="129">
        <v>0</v>
      </c>
      <c r="N154" s="80">
        <v>2</v>
      </c>
      <c r="O154" s="80">
        <f t="shared" si="8"/>
        <v>0</v>
      </c>
      <c r="P154" s="76">
        <f t="shared" si="9"/>
        <v>0</v>
      </c>
    </row>
    <row r="155" spans="1:16" ht="15" thickBot="1">
      <c r="A155" s="60" t="s">
        <v>582</v>
      </c>
      <c r="B155" s="3" t="s">
        <v>728</v>
      </c>
      <c r="C155" s="61">
        <f t="shared" si="10"/>
        <v>0</v>
      </c>
      <c r="D155" s="62">
        <v>0</v>
      </c>
      <c r="E155" s="65">
        <v>0</v>
      </c>
      <c r="F155" s="67">
        <v>0</v>
      </c>
      <c r="G155" s="126">
        <v>0</v>
      </c>
      <c r="H155" s="127">
        <v>0</v>
      </c>
      <c r="I155" s="69">
        <v>0</v>
      </c>
      <c r="J155" s="73">
        <v>0</v>
      </c>
      <c r="K155" s="128">
        <v>0</v>
      </c>
      <c r="L155" s="4">
        <v>0</v>
      </c>
      <c r="M155" s="129">
        <v>0</v>
      </c>
      <c r="N155" s="80">
        <v>2</v>
      </c>
      <c r="O155" s="80">
        <f t="shared" si="8"/>
        <v>0</v>
      </c>
      <c r="P155" s="76">
        <f t="shared" si="9"/>
        <v>0</v>
      </c>
    </row>
    <row r="156" spans="1:16" ht="15" thickBot="1">
      <c r="A156" s="60" t="s">
        <v>582</v>
      </c>
      <c r="B156" s="3" t="s">
        <v>729</v>
      </c>
      <c r="C156" s="61">
        <f t="shared" si="10"/>
        <v>0</v>
      </c>
      <c r="D156" s="62">
        <v>0</v>
      </c>
      <c r="E156" s="65">
        <v>0</v>
      </c>
      <c r="F156" s="67">
        <v>0</v>
      </c>
      <c r="G156" s="126">
        <v>0</v>
      </c>
      <c r="H156" s="127">
        <v>0</v>
      </c>
      <c r="I156" s="69">
        <v>0</v>
      </c>
      <c r="J156" s="73">
        <v>0</v>
      </c>
      <c r="K156" s="128">
        <v>0</v>
      </c>
      <c r="L156" s="4">
        <v>0</v>
      </c>
      <c r="M156" s="74">
        <v>0</v>
      </c>
      <c r="N156" s="80">
        <v>2</v>
      </c>
      <c r="O156" s="80">
        <f t="shared" si="8"/>
        <v>0</v>
      </c>
      <c r="P156" s="33">
        <f t="shared" si="9"/>
        <v>0</v>
      </c>
    </row>
    <row r="157" spans="1:16" ht="15" thickBot="1">
      <c r="A157" s="60" t="s">
        <v>582</v>
      </c>
      <c r="B157" s="3" t="s">
        <v>730</v>
      </c>
      <c r="C157" s="61">
        <f t="shared" si="10"/>
        <v>0</v>
      </c>
      <c r="D157" s="62">
        <v>0</v>
      </c>
      <c r="E157" s="65">
        <v>0</v>
      </c>
      <c r="F157" s="67">
        <v>0</v>
      </c>
      <c r="G157" s="126">
        <v>0</v>
      </c>
      <c r="H157" s="127">
        <v>0</v>
      </c>
      <c r="I157" s="69">
        <v>0</v>
      </c>
      <c r="J157" s="73">
        <v>0</v>
      </c>
      <c r="K157" s="128">
        <v>0</v>
      </c>
      <c r="L157" s="4">
        <v>0</v>
      </c>
      <c r="M157" s="129">
        <v>0</v>
      </c>
      <c r="N157" s="80">
        <v>2</v>
      </c>
      <c r="O157" s="80">
        <f t="shared" si="8"/>
        <v>0</v>
      </c>
      <c r="P157" s="33">
        <f t="shared" si="9"/>
        <v>0</v>
      </c>
    </row>
    <row r="158" spans="1:16" ht="15" thickBot="1">
      <c r="A158" s="60" t="s">
        <v>582</v>
      </c>
      <c r="B158" s="3" t="s">
        <v>731</v>
      </c>
      <c r="C158" s="61">
        <f t="shared" si="10"/>
        <v>0</v>
      </c>
      <c r="D158" s="62">
        <v>0</v>
      </c>
      <c r="E158" s="65">
        <v>0</v>
      </c>
      <c r="F158" s="67">
        <v>0</v>
      </c>
      <c r="G158" s="126">
        <v>0</v>
      </c>
      <c r="H158" s="127">
        <v>0</v>
      </c>
      <c r="I158" s="69">
        <v>0</v>
      </c>
      <c r="J158" s="73">
        <v>0</v>
      </c>
      <c r="K158" s="128">
        <v>0</v>
      </c>
      <c r="L158" s="4">
        <v>0</v>
      </c>
      <c r="M158" s="74">
        <v>0</v>
      </c>
      <c r="N158" s="80">
        <v>2</v>
      </c>
      <c r="O158" s="80">
        <f t="shared" si="8"/>
        <v>0</v>
      </c>
      <c r="P158" s="76">
        <f t="shared" si="9"/>
        <v>0</v>
      </c>
    </row>
    <row r="159" spans="1:16" ht="15" thickBot="1">
      <c r="A159" s="60" t="s">
        <v>582</v>
      </c>
      <c r="B159" s="3" t="s">
        <v>732</v>
      </c>
      <c r="C159" s="61">
        <f t="shared" si="10"/>
        <v>0</v>
      </c>
      <c r="D159" s="62">
        <v>0</v>
      </c>
      <c r="E159" s="65">
        <v>0</v>
      </c>
      <c r="F159" s="67">
        <v>0</v>
      </c>
      <c r="G159" s="126">
        <v>0</v>
      </c>
      <c r="H159" s="127">
        <v>0</v>
      </c>
      <c r="I159" s="83">
        <v>0</v>
      </c>
      <c r="J159" s="73">
        <v>0</v>
      </c>
      <c r="K159" s="128">
        <v>0</v>
      </c>
      <c r="L159" s="4">
        <v>0</v>
      </c>
      <c r="M159" s="74">
        <v>0</v>
      </c>
      <c r="N159" s="80">
        <v>2</v>
      </c>
      <c r="O159" s="80">
        <f t="shared" si="8"/>
        <v>0</v>
      </c>
      <c r="P159" s="76">
        <f t="shared" si="9"/>
        <v>0</v>
      </c>
    </row>
    <row r="160" spans="1:16" ht="15" thickBot="1">
      <c r="A160" s="60" t="s">
        <v>582</v>
      </c>
      <c r="B160" s="3" t="s">
        <v>733</v>
      </c>
      <c r="C160" s="61">
        <f t="shared" si="10"/>
        <v>0</v>
      </c>
      <c r="D160" s="62">
        <v>0</v>
      </c>
      <c r="E160" s="65">
        <v>0</v>
      </c>
      <c r="F160" s="67">
        <v>0</v>
      </c>
      <c r="G160" s="126">
        <v>0</v>
      </c>
      <c r="H160" s="127">
        <v>0</v>
      </c>
      <c r="I160" s="69">
        <v>0</v>
      </c>
      <c r="J160" s="73">
        <v>0</v>
      </c>
      <c r="K160" s="128">
        <v>0</v>
      </c>
      <c r="L160" s="4">
        <v>0</v>
      </c>
      <c r="M160" s="74">
        <v>0</v>
      </c>
      <c r="N160" s="80">
        <v>2</v>
      </c>
      <c r="O160" s="80">
        <f t="shared" si="8"/>
        <v>0</v>
      </c>
      <c r="P160" s="76">
        <f t="shared" si="9"/>
        <v>0</v>
      </c>
    </row>
    <row r="161" spans="1:16" ht="15" thickBot="1">
      <c r="A161" s="60" t="s">
        <v>582</v>
      </c>
      <c r="B161" s="3" t="s">
        <v>734</v>
      </c>
      <c r="C161" s="61">
        <f t="shared" si="10"/>
        <v>0</v>
      </c>
      <c r="D161" s="62">
        <v>0</v>
      </c>
      <c r="E161" s="65">
        <v>0</v>
      </c>
      <c r="F161" s="67">
        <v>0</v>
      </c>
      <c r="G161" s="126">
        <v>0</v>
      </c>
      <c r="H161" s="127">
        <v>0</v>
      </c>
      <c r="I161" s="83">
        <v>0</v>
      </c>
      <c r="J161" s="73">
        <v>0</v>
      </c>
      <c r="K161" s="128">
        <v>0</v>
      </c>
      <c r="L161" s="4">
        <v>0</v>
      </c>
      <c r="M161" s="74">
        <v>0</v>
      </c>
      <c r="N161" s="80">
        <v>2</v>
      </c>
      <c r="O161" s="80">
        <f t="shared" si="8"/>
        <v>0</v>
      </c>
      <c r="P161" s="33">
        <f t="shared" si="9"/>
        <v>0</v>
      </c>
    </row>
    <row r="162" spans="1:16" ht="15" thickBot="1">
      <c r="A162" s="60" t="s">
        <v>582</v>
      </c>
      <c r="B162" s="3" t="s">
        <v>735</v>
      </c>
      <c r="C162" s="61">
        <f t="shared" si="10"/>
        <v>0</v>
      </c>
      <c r="D162" s="62">
        <v>0</v>
      </c>
      <c r="E162" s="65">
        <v>0</v>
      </c>
      <c r="F162" s="67">
        <v>0</v>
      </c>
      <c r="G162" s="126">
        <v>0</v>
      </c>
      <c r="H162" s="127">
        <v>0</v>
      </c>
      <c r="I162" s="69">
        <v>0</v>
      </c>
      <c r="J162" s="73">
        <v>0</v>
      </c>
      <c r="K162" s="128">
        <v>0</v>
      </c>
      <c r="L162" s="4">
        <v>0</v>
      </c>
      <c r="M162" s="129">
        <v>0</v>
      </c>
      <c r="N162" s="80">
        <v>2</v>
      </c>
      <c r="O162" s="80">
        <f t="shared" si="8"/>
        <v>0</v>
      </c>
      <c r="P162" s="33">
        <f t="shared" si="9"/>
        <v>0</v>
      </c>
    </row>
    <row r="163" spans="1:16" ht="15" thickBot="1">
      <c r="A163" s="60" t="s">
        <v>582</v>
      </c>
      <c r="B163" s="3" t="s">
        <v>736</v>
      </c>
      <c r="C163" s="61">
        <f t="shared" si="10"/>
        <v>0</v>
      </c>
      <c r="D163" s="62">
        <v>0</v>
      </c>
      <c r="E163" s="65">
        <v>0</v>
      </c>
      <c r="F163" s="67">
        <v>0</v>
      </c>
      <c r="G163" s="126">
        <v>0</v>
      </c>
      <c r="H163" s="127">
        <v>0</v>
      </c>
      <c r="I163" s="83">
        <v>0</v>
      </c>
      <c r="J163" s="73">
        <v>0</v>
      </c>
      <c r="K163" s="128">
        <v>0</v>
      </c>
      <c r="L163" s="4">
        <v>0</v>
      </c>
      <c r="M163" s="74">
        <v>0</v>
      </c>
      <c r="N163" s="80">
        <v>2</v>
      </c>
      <c r="O163" s="80">
        <f t="shared" si="8"/>
        <v>0</v>
      </c>
      <c r="P163" s="33">
        <f t="shared" si="9"/>
        <v>0</v>
      </c>
    </row>
    <row r="164" spans="1:16" ht="15" thickBot="1">
      <c r="A164" s="60" t="s">
        <v>582</v>
      </c>
      <c r="B164" s="3" t="s">
        <v>737</v>
      </c>
      <c r="C164" s="61">
        <f t="shared" si="10"/>
        <v>0</v>
      </c>
      <c r="D164" s="62">
        <v>0</v>
      </c>
      <c r="E164" s="65">
        <v>0</v>
      </c>
      <c r="F164" s="67">
        <v>0</v>
      </c>
      <c r="G164" s="126">
        <v>0</v>
      </c>
      <c r="H164" s="127">
        <v>0</v>
      </c>
      <c r="I164" s="69">
        <v>0</v>
      </c>
      <c r="J164" s="73">
        <v>0</v>
      </c>
      <c r="K164" s="128">
        <v>0</v>
      </c>
      <c r="L164" s="4">
        <v>0</v>
      </c>
      <c r="M164" s="74">
        <v>0</v>
      </c>
      <c r="N164" s="80">
        <v>2</v>
      </c>
      <c r="O164" s="80">
        <f t="shared" si="8"/>
        <v>0</v>
      </c>
      <c r="P164" s="76">
        <f t="shared" si="9"/>
        <v>0</v>
      </c>
    </row>
    <row r="165" spans="1:16" ht="15" thickBot="1">
      <c r="A165" s="60" t="s">
        <v>582</v>
      </c>
      <c r="B165" s="3" t="s">
        <v>738</v>
      </c>
      <c r="C165" s="61">
        <f t="shared" si="10"/>
        <v>0</v>
      </c>
      <c r="D165" s="62">
        <v>0</v>
      </c>
      <c r="E165" s="65">
        <v>0</v>
      </c>
      <c r="F165" s="67">
        <v>0</v>
      </c>
      <c r="G165" s="126">
        <v>0</v>
      </c>
      <c r="H165" s="127">
        <v>0</v>
      </c>
      <c r="I165" s="83">
        <v>0</v>
      </c>
      <c r="J165" s="73">
        <v>0</v>
      </c>
      <c r="K165" s="128">
        <v>0</v>
      </c>
      <c r="L165" s="4">
        <v>0</v>
      </c>
      <c r="M165" s="74">
        <v>0</v>
      </c>
      <c r="N165" s="80">
        <v>2</v>
      </c>
      <c r="O165" s="80">
        <f t="shared" si="8"/>
        <v>0</v>
      </c>
      <c r="P165" s="76">
        <f t="shared" si="9"/>
        <v>0</v>
      </c>
    </row>
    <row r="166" spans="1:16" ht="15" thickBot="1">
      <c r="A166" s="60" t="s">
        <v>582</v>
      </c>
      <c r="B166" s="3" t="s">
        <v>739</v>
      </c>
      <c r="C166" s="61">
        <f t="shared" si="10"/>
        <v>0</v>
      </c>
      <c r="D166" s="62">
        <v>0</v>
      </c>
      <c r="E166" s="65">
        <v>0</v>
      </c>
      <c r="F166" s="67">
        <v>0</v>
      </c>
      <c r="G166" s="126">
        <v>0</v>
      </c>
      <c r="H166" s="127">
        <v>0</v>
      </c>
      <c r="I166" s="69">
        <v>0</v>
      </c>
      <c r="J166" s="73">
        <v>0</v>
      </c>
      <c r="K166" s="128">
        <v>0</v>
      </c>
      <c r="L166" s="4">
        <v>0</v>
      </c>
      <c r="M166" s="129">
        <v>0</v>
      </c>
      <c r="N166" s="80">
        <v>2</v>
      </c>
      <c r="O166" s="80">
        <f t="shared" si="8"/>
        <v>0</v>
      </c>
      <c r="P166" s="33">
        <f t="shared" si="9"/>
        <v>0</v>
      </c>
    </row>
    <row r="167" spans="1:16" ht="15" thickBot="1">
      <c r="A167" s="60" t="s">
        <v>582</v>
      </c>
      <c r="B167" s="3" t="s">
        <v>740</v>
      </c>
      <c r="C167" s="61">
        <f t="shared" si="10"/>
        <v>0</v>
      </c>
      <c r="D167" s="62">
        <v>0</v>
      </c>
      <c r="E167" s="65">
        <v>0</v>
      </c>
      <c r="F167" s="67">
        <v>0</v>
      </c>
      <c r="G167" s="126">
        <v>0</v>
      </c>
      <c r="H167" s="127">
        <v>0</v>
      </c>
      <c r="I167" s="69">
        <v>0</v>
      </c>
      <c r="J167" s="73">
        <v>0</v>
      </c>
      <c r="K167" s="128">
        <v>0</v>
      </c>
      <c r="L167" s="4">
        <v>0</v>
      </c>
      <c r="M167" s="129">
        <v>0</v>
      </c>
      <c r="N167" s="75">
        <v>2</v>
      </c>
      <c r="O167" s="75">
        <f t="shared" si="8"/>
        <v>0</v>
      </c>
      <c r="P167" s="76">
        <f t="shared" si="9"/>
        <v>0</v>
      </c>
    </row>
    <row r="168" spans="1:16" ht="15" thickBot="1">
      <c r="A168" s="60" t="s">
        <v>582</v>
      </c>
      <c r="B168" s="3" t="s">
        <v>741</v>
      </c>
      <c r="C168" s="61">
        <f t="shared" si="10"/>
        <v>0</v>
      </c>
      <c r="D168" s="62">
        <v>0</v>
      </c>
      <c r="E168" s="65">
        <v>0</v>
      </c>
      <c r="F168" s="67">
        <v>0</v>
      </c>
      <c r="G168" s="126">
        <v>0</v>
      </c>
      <c r="H168" s="127">
        <v>0</v>
      </c>
      <c r="I168" s="83">
        <v>0</v>
      </c>
      <c r="J168" s="73">
        <v>0</v>
      </c>
      <c r="K168" s="128">
        <v>0</v>
      </c>
      <c r="L168" s="4">
        <v>0</v>
      </c>
      <c r="M168" s="74">
        <v>0</v>
      </c>
      <c r="N168" s="80">
        <v>2</v>
      </c>
      <c r="O168" s="80">
        <f t="shared" si="8"/>
        <v>0</v>
      </c>
      <c r="P168" s="76">
        <f t="shared" si="9"/>
        <v>0</v>
      </c>
    </row>
    <row r="169" spans="1:16" ht="15" thickBot="1">
      <c r="A169" s="60" t="s">
        <v>582</v>
      </c>
      <c r="B169" s="3" t="s">
        <v>742</v>
      </c>
      <c r="C169" s="61">
        <f t="shared" si="10"/>
        <v>0</v>
      </c>
      <c r="D169" s="62">
        <v>0</v>
      </c>
      <c r="E169" s="65">
        <v>0</v>
      </c>
      <c r="F169" s="67">
        <v>0</v>
      </c>
      <c r="G169" s="126">
        <v>0</v>
      </c>
      <c r="H169" s="127">
        <v>0</v>
      </c>
      <c r="I169" s="69">
        <v>0</v>
      </c>
      <c r="J169" s="73">
        <v>0</v>
      </c>
      <c r="K169" s="128">
        <v>0</v>
      </c>
      <c r="L169" s="4">
        <v>0</v>
      </c>
      <c r="M169" s="129">
        <v>0</v>
      </c>
      <c r="N169" s="80">
        <v>2</v>
      </c>
      <c r="O169" s="80">
        <f t="shared" si="8"/>
        <v>0</v>
      </c>
      <c r="P169" s="33">
        <f t="shared" si="9"/>
        <v>0</v>
      </c>
    </row>
    <row r="170" spans="1:16" ht="15" thickBot="1">
      <c r="A170" s="60" t="s">
        <v>582</v>
      </c>
      <c r="B170" s="3" t="s">
        <v>743</v>
      </c>
      <c r="C170" s="61">
        <f t="shared" si="10"/>
        <v>0</v>
      </c>
      <c r="D170" s="62">
        <v>0</v>
      </c>
      <c r="E170" s="65">
        <v>0</v>
      </c>
      <c r="F170" s="67">
        <v>0</v>
      </c>
      <c r="G170" s="126">
        <v>0</v>
      </c>
      <c r="H170" s="127">
        <v>0</v>
      </c>
      <c r="I170" s="69">
        <v>0</v>
      </c>
      <c r="J170" s="73">
        <v>0</v>
      </c>
      <c r="K170" s="128">
        <v>0</v>
      </c>
      <c r="L170" s="4">
        <v>0</v>
      </c>
      <c r="M170" s="74">
        <v>0</v>
      </c>
      <c r="N170" s="80">
        <v>2</v>
      </c>
      <c r="O170" s="80">
        <f t="shared" si="8"/>
        <v>0</v>
      </c>
      <c r="P170" s="33">
        <f t="shared" si="9"/>
        <v>0</v>
      </c>
    </row>
    <row r="171" spans="1:16" ht="15" thickBot="1">
      <c r="A171" s="60" t="s">
        <v>582</v>
      </c>
      <c r="B171" s="3" t="s">
        <v>744</v>
      </c>
      <c r="C171" s="61">
        <f t="shared" si="10"/>
        <v>0</v>
      </c>
      <c r="D171" s="62">
        <v>0</v>
      </c>
      <c r="E171" s="65">
        <v>0</v>
      </c>
      <c r="F171" s="67">
        <v>0</v>
      </c>
      <c r="G171" s="126">
        <v>0</v>
      </c>
      <c r="H171" s="127">
        <v>0</v>
      </c>
      <c r="I171" s="69">
        <v>0</v>
      </c>
      <c r="J171" s="73">
        <v>0</v>
      </c>
      <c r="K171" s="128">
        <v>0</v>
      </c>
      <c r="L171" s="4">
        <v>0</v>
      </c>
      <c r="M171" s="129">
        <v>0</v>
      </c>
      <c r="N171" s="80">
        <v>2</v>
      </c>
      <c r="O171" s="80">
        <f t="shared" si="8"/>
        <v>0</v>
      </c>
      <c r="P171" s="33">
        <f t="shared" si="9"/>
        <v>0</v>
      </c>
    </row>
    <row r="172" spans="1:16" ht="15" thickBot="1">
      <c r="A172" s="60" t="s">
        <v>582</v>
      </c>
      <c r="B172" s="3" t="s">
        <v>747</v>
      </c>
      <c r="C172" s="61">
        <f t="shared" si="10"/>
        <v>0</v>
      </c>
      <c r="D172" s="62">
        <v>0</v>
      </c>
      <c r="E172" s="65">
        <v>0</v>
      </c>
      <c r="F172" s="67">
        <v>0</v>
      </c>
      <c r="G172" s="126">
        <v>0</v>
      </c>
      <c r="H172" s="127">
        <v>0</v>
      </c>
      <c r="I172" s="83">
        <v>0</v>
      </c>
      <c r="J172" s="73">
        <v>0</v>
      </c>
      <c r="K172" s="128">
        <v>0</v>
      </c>
      <c r="L172" s="4">
        <v>0</v>
      </c>
      <c r="M172" s="74">
        <v>0</v>
      </c>
      <c r="N172" s="80">
        <v>2</v>
      </c>
      <c r="O172" s="80">
        <f t="shared" si="8"/>
        <v>0</v>
      </c>
      <c r="P172" s="76">
        <f t="shared" si="9"/>
        <v>0</v>
      </c>
    </row>
    <row r="173" spans="1:16" ht="15" thickBot="1">
      <c r="A173" s="60" t="s">
        <v>582</v>
      </c>
      <c r="B173" s="3" t="s">
        <v>748</v>
      </c>
      <c r="C173" s="61">
        <f t="shared" si="10"/>
        <v>0</v>
      </c>
      <c r="D173" s="62">
        <v>0</v>
      </c>
      <c r="E173" s="65">
        <v>0</v>
      </c>
      <c r="F173" s="67">
        <v>0</v>
      </c>
      <c r="G173" s="126">
        <v>0</v>
      </c>
      <c r="H173" s="127">
        <v>0</v>
      </c>
      <c r="I173" s="83">
        <v>0</v>
      </c>
      <c r="J173" s="73">
        <v>0</v>
      </c>
      <c r="K173" s="128">
        <v>0</v>
      </c>
      <c r="L173" s="4">
        <v>0</v>
      </c>
      <c r="M173" s="74">
        <v>0</v>
      </c>
      <c r="N173" s="80">
        <v>2</v>
      </c>
      <c r="O173" s="80">
        <f t="shared" si="8"/>
        <v>0</v>
      </c>
      <c r="P173" s="76">
        <f t="shared" si="9"/>
        <v>0</v>
      </c>
    </row>
    <row r="174" spans="1:16" ht="15" thickBot="1">
      <c r="A174" s="60" t="s">
        <v>582</v>
      </c>
      <c r="B174" s="3" t="s">
        <v>749</v>
      </c>
      <c r="C174" s="61">
        <f t="shared" si="10"/>
        <v>0</v>
      </c>
      <c r="D174" s="62">
        <v>0</v>
      </c>
      <c r="E174" s="65">
        <v>0</v>
      </c>
      <c r="F174" s="67">
        <v>0</v>
      </c>
      <c r="G174" s="126">
        <v>0</v>
      </c>
      <c r="H174" s="127">
        <v>0</v>
      </c>
      <c r="I174" s="69">
        <v>0</v>
      </c>
      <c r="J174" s="73">
        <v>0</v>
      </c>
      <c r="K174" s="128">
        <v>0</v>
      </c>
      <c r="L174" s="4">
        <v>0</v>
      </c>
      <c r="M174" s="74">
        <v>0</v>
      </c>
      <c r="N174" s="80">
        <v>2</v>
      </c>
      <c r="O174" s="80">
        <f t="shared" si="8"/>
        <v>0</v>
      </c>
      <c r="P174" s="33">
        <f t="shared" si="9"/>
        <v>0</v>
      </c>
    </row>
    <row r="175" spans="1:16" ht="15" thickBot="1">
      <c r="A175" s="60" t="s">
        <v>636</v>
      </c>
      <c r="B175" s="3" t="s">
        <v>750</v>
      </c>
      <c r="C175" s="61">
        <f t="shared" si="10"/>
        <v>0</v>
      </c>
      <c r="D175" s="62">
        <v>0</v>
      </c>
      <c r="E175" s="65">
        <v>0</v>
      </c>
      <c r="F175" s="67">
        <v>0</v>
      </c>
      <c r="G175" s="126">
        <v>0</v>
      </c>
      <c r="H175" s="127">
        <v>0</v>
      </c>
      <c r="I175" s="69">
        <v>0</v>
      </c>
      <c r="J175" s="73">
        <v>0</v>
      </c>
      <c r="K175" s="128">
        <v>0</v>
      </c>
      <c r="L175" s="4">
        <v>0</v>
      </c>
      <c r="M175" s="129">
        <v>0</v>
      </c>
      <c r="N175" s="80">
        <v>2</v>
      </c>
      <c r="O175" s="80">
        <f t="shared" si="8"/>
        <v>0</v>
      </c>
      <c r="P175" s="76">
        <f t="shared" si="9"/>
        <v>0</v>
      </c>
    </row>
    <row r="176" spans="1:16" ht="15" thickBot="1">
      <c r="A176" s="60" t="s">
        <v>642</v>
      </c>
      <c r="B176" s="87" t="s">
        <v>751</v>
      </c>
      <c r="C176" s="61">
        <f t="shared" si="10"/>
        <v>0</v>
      </c>
      <c r="D176" s="62">
        <v>0</v>
      </c>
      <c r="E176" s="65">
        <v>0</v>
      </c>
      <c r="F176" s="67">
        <v>0</v>
      </c>
      <c r="G176" s="126">
        <v>0</v>
      </c>
      <c r="H176" s="127">
        <v>0</v>
      </c>
      <c r="I176" s="69">
        <v>0</v>
      </c>
      <c r="J176" s="73">
        <v>0</v>
      </c>
      <c r="K176" s="128">
        <v>0</v>
      </c>
      <c r="L176" s="4">
        <v>0</v>
      </c>
      <c r="M176" s="129">
        <v>0</v>
      </c>
      <c r="N176" s="80">
        <v>2</v>
      </c>
      <c r="O176" s="80">
        <f t="shared" si="8"/>
        <v>0</v>
      </c>
      <c r="P176" s="76">
        <f t="shared" si="9"/>
        <v>0</v>
      </c>
    </row>
    <row r="177" spans="1:16" ht="15" thickBot="1">
      <c r="A177" s="60" t="s">
        <v>624</v>
      </c>
      <c r="B177" s="3" t="s">
        <v>752</v>
      </c>
      <c r="C177" s="61">
        <f t="shared" si="10"/>
        <v>0</v>
      </c>
      <c r="D177" s="62">
        <v>0</v>
      </c>
      <c r="E177" s="65">
        <v>0</v>
      </c>
      <c r="F177" s="67">
        <v>0</v>
      </c>
      <c r="G177" s="126">
        <v>0</v>
      </c>
      <c r="H177" s="127">
        <v>0</v>
      </c>
      <c r="I177" s="69">
        <v>0</v>
      </c>
      <c r="J177" s="73">
        <v>0</v>
      </c>
      <c r="K177" s="128">
        <v>0</v>
      </c>
      <c r="L177" s="4">
        <v>0</v>
      </c>
      <c r="M177" s="129">
        <v>0</v>
      </c>
      <c r="N177" s="80">
        <v>2</v>
      </c>
      <c r="O177" s="80">
        <f t="shared" si="8"/>
        <v>0</v>
      </c>
      <c r="P177" s="76">
        <f t="shared" si="9"/>
        <v>0</v>
      </c>
    </row>
    <row r="178" spans="1:16" ht="15" thickBot="1">
      <c r="A178" s="60" t="s">
        <v>753</v>
      </c>
      <c r="B178" s="3" t="s">
        <v>754</v>
      </c>
      <c r="C178" s="61">
        <f t="shared" si="10"/>
        <v>0</v>
      </c>
      <c r="D178" s="62">
        <v>0</v>
      </c>
      <c r="E178" s="65">
        <v>0</v>
      </c>
      <c r="F178" s="67">
        <v>0</v>
      </c>
      <c r="G178" s="126">
        <v>0</v>
      </c>
      <c r="H178" s="127">
        <v>0</v>
      </c>
      <c r="I178" s="69">
        <v>0</v>
      </c>
      <c r="J178" s="73">
        <v>0</v>
      </c>
      <c r="K178" s="128">
        <v>0</v>
      </c>
      <c r="L178" s="4">
        <v>0</v>
      </c>
      <c r="M178" s="74">
        <v>0</v>
      </c>
      <c r="N178" s="80">
        <v>2</v>
      </c>
      <c r="O178" s="80">
        <f t="shared" si="8"/>
        <v>0</v>
      </c>
      <c r="P178" s="76">
        <f t="shared" si="9"/>
        <v>0</v>
      </c>
    </row>
    <row r="179" spans="1:16" ht="15" thickBot="1">
      <c r="A179" s="60" t="s">
        <v>755</v>
      </c>
      <c r="B179" s="3" t="s">
        <v>756</v>
      </c>
      <c r="C179" s="61">
        <f t="shared" si="10"/>
        <v>0</v>
      </c>
      <c r="D179" s="62">
        <v>0</v>
      </c>
      <c r="E179" s="65">
        <v>0</v>
      </c>
      <c r="F179" s="67">
        <v>0</v>
      </c>
      <c r="G179" s="126">
        <v>0</v>
      </c>
      <c r="H179" s="127">
        <v>0</v>
      </c>
      <c r="I179" s="69">
        <v>0</v>
      </c>
      <c r="J179" s="73">
        <v>0</v>
      </c>
      <c r="K179" s="128">
        <v>0</v>
      </c>
      <c r="L179" s="4">
        <v>0</v>
      </c>
      <c r="M179" s="74">
        <v>0</v>
      </c>
      <c r="N179" s="80">
        <v>2</v>
      </c>
      <c r="O179" s="80">
        <f t="shared" si="8"/>
        <v>0</v>
      </c>
      <c r="P179" s="76">
        <f t="shared" si="9"/>
        <v>0</v>
      </c>
    </row>
    <row r="180" spans="1:16" ht="15" thickBot="1">
      <c r="A180" s="60" t="s">
        <v>655</v>
      </c>
      <c r="B180" s="3" t="s">
        <v>757</v>
      </c>
      <c r="C180" s="61">
        <f t="shared" si="10"/>
        <v>0</v>
      </c>
      <c r="D180" s="62">
        <v>0</v>
      </c>
      <c r="E180" s="65">
        <v>0</v>
      </c>
      <c r="F180" s="67">
        <v>0</v>
      </c>
      <c r="G180" s="126">
        <v>0</v>
      </c>
      <c r="H180" s="127">
        <v>0</v>
      </c>
      <c r="I180" s="69">
        <v>0</v>
      </c>
      <c r="J180" s="73">
        <v>0</v>
      </c>
      <c r="K180" s="128">
        <v>0</v>
      </c>
      <c r="L180" s="4">
        <v>0</v>
      </c>
      <c r="M180" s="129">
        <v>0</v>
      </c>
      <c r="N180" s="80">
        <v>2</v>
      </c>
      <c r="O180" s="80">
        <f t="shared" si="8"/>
        <v>0</v>
      </c>
      <c r="P180" s="76">
        <f t="shared" si="9"/>
        <v>0</v>
      </c>
    </row>
    <row r="181" spans="1:16" ht="15" thickBot="1">
      <c r="A181" s="60" t="s">
        <v>758</v>
      </c>
      <c r="B181" s="3" t="s">
        <v>759</v>
      </c>
      <c r="C181" s="61">
        <f t="shared" si="10"/>
        <v>0</v>
      </c>
      <c r="D181" s="62">
        <v>0</v>
      </c>
      <c r="E181" s="65">
        <v>0</v>
      </c>
      <c r="F181" s="67">
        <v>0</v>
      </c>
      <c r="G181" s="126">
        <v>0</v>
      </c>
      <c r="H181" s="127">
        <v>0</v>
      </c>
      <c r="I181" s="83">
        <v>0</v>
      </c>
      <c r="J181" s="73">
        <v>0</v>
      </c>
      <c r="K181" s="128">
        <v>0</v>
      </c>
      <c r="L181" s="4">
        <v>0</v>
      </c>
      <c r="M181" s="74">
        <v>0</v>
      </c>
      <c r="N181" s="80">
        <v>2</v>
      </c>
      <c r="O181" s="80">
        <f t="shared" si="8"/>
        <v>0</v>
      </c>
      <c r="P181" s="76">
        <f t="shared" si="9"/>
        <v>0</v>
      </c>
    </row>
    <row r="182" spans="1:16" ht="15" thickBot="1">
      <c r="A182" s="60" t="s">
        <v>760</v>
      </c>
      <c r="B182" s="3" t="s">
        <v>761</v>
      </c>
      <c r="C182" s="61">
        <f t="shared" si="10"/>
        <v>0</v>
      </c>
      <c r="D182" s="62">
        <v>0</v>
      </c>
      <c r="E182" s="65">
        <v>0</v>
      </c>
      <c r="F182" s="67">
        <v>0</v>
      </c>
      <c r="G182" s="126">
        <v>0</v>
      </c>
      <c r="H182" s="127">
        <v>0</v>
      </c>
      <c r="I182" s="69">
        <v>0</v>
      </c>
      <c r="J182" s="73">
        <v>0</v>
      </c>
      <c r="K182" s="128">
        <v>0</v>
      </c>
      <c r="L182" s="4">
        <v>0</v>
      </c>
      <c r="M182" s="74">
        <v>0</v>
      </c>
      <c r="N182" s="80">
        <v>2</v>
      </c>
      <c r="O182" s="80">
        <f t="shared" si="8"/>
        <v>0</v>
      </c>
      <c r="P182" s="76">
        <f t="shared" si="9"/>
        <v>0</v>
      </c>
    </row>
    <row r="183" spans="1:16" ht="15" thickBot="1">
      <c r="A183" s="60" t="s">
        <v>762</v>
      </c>
      <c r="B183" s="3" t="s">
        <v>763</v>
      </c>
      <c r="C183" s="61">
        <f t="shared" si="10"/>
        <v>0</v>
      </c>
      <c r="D183" s="62">
        <v>0</v>
      </c>
      <c r="E183" s="65">
        <v>0</v>
      </c>
      <c r="F183" s="67">
        <v>0</v>
      </c>
      <c r="G183" s="126">
        <v>0</v>
      </c>
      <c r="H183" s="127">
        <v>0</v>
      </c>
      <c r="I183" s="83">
        <v>0</v>
      </c>
      <c r="J183" s="73">
        <v>0</v>
      </c>
      <c r="K183" s="128">
        <v>0</v>
      </c>
      <c r="L183" s="4">
        <v>0</v>
      </c>
      <c r="M183" s="74">
        <v>0</v>
      </c>
      <c r="N183" s="80">
        <v>2</v>
      </c>
      <c r="O183" s="80">
        <f t="shared" si="8"/>
        <v>0</v>
      </c>
      <c r="P183" s="33">
        <f t="shared" si="9"/>
        <v>0</v>
      </c>
    </row>
    <row r="184" spans="1:16" ht="15" thickBot="1">
      <c r="A184" s="60" t="s">
        <v>764</v>
      </c>
      <c r="B184" s="3" t="s">
        <v>765</v>
      </c>
      <c r="C184" s="61">
        <f t="shared" si="10"/>
        <v>0</v>
      </c>
      <c r="D184" s="62">
        <v>0</v>
      </c>
      <c r="E184" s="65">
        <v>0</v>
      </c>
      <c r="F184" s="67">
        <v>0</v>
      </c>
      <c r="G184" s="126">
        <v>0</v>
      </c>
      <c r="H184" s="127">
        <v>0</v>
      </c>
      <c r="I184" s="69">
        <v>0</v>
      </c>
      <c r="J184" s="73">
        <v>0</v>
      </c>
      <c r="K184" s="128">
        <v>0</v>
      </c>
      <c r="L184" s="4">
        <v>0</v>
      </c>
      <c r="M184" s="74">
        <v>0</v>
      </c>
      <c r="N184" s="80">
        <v>2</v>
      </c>
      <c r="O184" s="80">
        <f t="shared" si="8"/>
        <v>0</v>
      </c>
      <c r="P184" s="33">
        <f t="shared" si="9"/>
        <v>0</v>
      </c>
    </row>
    <row r="185" spans="1:16" ht="15" thickBot="1">
      <c r="A185" s="60" t="s">
        <v>642</v>
      </c>
      <c r="B185" s="3" t="s">
        <v>543</v>
      </c>
      <c r="C185" s="61">
        <f t="shared" si="10"/>
        <v>0</v>
      </c>
      <c r="D185" s="62">
        <v>0</v>
      </c>
      <c r="E185" s="65">
        <v>0</v>
      </c>
      <c r="F185" s="67">
        <v>0</v>
      </c>
      <c r="G185" s="126">
        <v>0</v>
      </c>
      <c r="H185" s="127">
        <v>0</v>
      </c>
      <c r="I185" s="69">
        <v>0</v>
      </c>
      <c r="J185" s="73">
        <v>0</v>
      </c>
      <c r="K185" s="128">
        <v>0</v>
      </c>
      <c r="L185" s="4">
        <v>0</v>
      </c>
      <c r="M185" s="129">
        <v>0</v>
      </c>
      <c r="N185" s="80">
        <v>2</v>
      </c>
      <c r="O185" s="80">
        <f t="shared" si="8"/>
        <v>0</v>
      </c>
      <c r="P185" s="76">
        <f t="shared" si="9"/>
        <v>0</v>
      </c>
    </row>
    <row r="186" spans="1:16" ht="15" thickBot="1">
      <c r="A186" s="60" t="s">
        <v>766</v>
      </c>
      <c r="B186" s="3" t="s">
        <v>767</v>
      </c>
      <c r="C186" s="61">
        <f t="shared" si="10"/>
        <v>0</v>
      </c>
      <c r="D186" s="62">
        <v>0</v>
      </c>
      <c r="E186" s="65">
        <v>0</v>
      </c>
      <c r="F186" s="67">
        <v>0</v>
      </c>
      <c r="G186" s="126">
        <v>0</v>
      </c>
      <c r="H186" s="127">
        <v>0</v>
      </c>
      <c r="I186" s="83">
        <v>0</v>
      </c>
      <c r="J186" s="73">
        <v>0</v>
      </c>
      <c r="K186" s="128">
        <v>0</v>
      </c>
      <c r="L186" s="4">
        <v>0</v>
      </c>
      <c r="M186" s="74">
        <v>0</v>
      </c>
      <c r="N186" s="80">
        <v>2</v>
      </c>
      <c r="O186" s="80">
        <f t="shared" si="8"/>
        <v>0</v>
      </c>
      <c r="P186" s="76">
        <f t="shared" si="9"/>
        <v>0</v>
      </c>
    </row>
    <row r="187" spans="1:16" ht="15" thickBot="1">
      <c r="A187" s="60" t="s">
        <v>642</v>
      </c>
      <c r="B187" s="3" t="s">
        <v>768</v>
      </c>
      <c r="C187" s="61">
        <f t="shared" si="10"/>
        <v>0</v>
      </c>
      <c r="D187" s="62">
        <v>0</v>
      </c>
      <c r="E187" s="65">
        <v>0</v>
      </c>
      <c r="F187" s="67">
        <v>0</v>
      </c>
      <c r="G187" s="126">
        <v>0</v>
      </c>
      <c r="H187" s="127">
        <v>0</v>
      </c>
      <c r="I187" s="69">
        <v>0</v>
      </c>
      <c r="J187" s="73">
        <v>0</v>
      </c>
      <c r="K187" s="128">
        <v>0</v>
      </c>
      <c r="L187" s="4">
        <v>0</v>
      </c>
      <c r="M187" s="129">
        <v>0</v>
      </c>
      <c r="N187" s="80">
        <v>2</v>
      </c>
      <c r="O187" s="80">
        <f t="shared" si="8"/>
        <v>0</v>
      </c>
      <c r="P187" s="76">
        <f t="shared" si="9"/>
        <v>0</v>
      </c>
    </row>
    <row r="188" spans="1:16" ht="15" thickBot="1">
      <c r="A188" s="60" t="s">
        <v>642</v>
      </c>
      <c r="B188" s="3" t="s">
        <v>769</v>
      </c>
      <c r="C188" s="61">
        <f t="shared" si="10"/>
        <v>0</v>
      </c>
      <c r="D188" s="62">
        <v>0</v>
      </c>
      <c r="E188" s="65">
        <v>0</v>
      </c>
      <c r="F188" s="67">
        <v>0</v>
      </c>
      <c r="G188" s="126">
        <v>0</v>
      </c>
      <c r="H188" s="127">
        <v>0</v>
      </c>
      <c r="I188" s="69">
        <v>0</v>
      </c>
      <c r="J188" s="73">
        <v>0</v>
      </c>
      <c r="K188" s="128">
        <v>0</v>
      </c>
      <c r="L188" s="4">
        <v>0</v>
      </c>
      <c r="M188" s="129">
        <v>0</v>
      </c>
      <c r="N188" s="80">
        <v>2</v>
      </c>
      <c r="O188" s="80">
        <f t="shared" si="8"/>
        <v>0</v>
      </c>
      <c r="P188" s="76">
        <f t="shared" si="9"/>
        <v>0</v>
      </c>
    </row>
    <row r="189" spans="1:16" ht="15" thickBot="1">
      <c r="A189" s="60" t="s">
        <v>642</v>
      </c>
      <c r="B189" s="3" t="s">
        <v>770</v>
      </c>
      <c r="C189" s="61">
        <f t="shared" si="10"/>
        <v>0</v>
      </c>
      <c r="D189" s="62">
        <v>0</v>
      </c>
      <c r="E189" s="65">
        <v>0</v>
      </c>
      <c r="F189" s="67">
        <v>0</v>
      </c>
      <c r="G189" s="126">
        <v>0</v>
      </c>
      <c r="H189" s="127">
        <v>0</v>
      </c>
      <c r="I189" s="69">
        <v>0</v>
      </c>
      <c r="J189" s="73">
        <v>0</v>
      </c>
      <c r="K189" s="128">
        <v>0</v>
      </c>
      <c r="L189" s="4">
        <v>0</v>
      </c>
      <c r="M189" s="129">
        <v>0</v>
      </c>
      <c r="N189" s="80">
        <v>2</v>
      </c>
      <c r="O189" s="80">
        <f t="shared" si="8"/>
        <v>0</v>
      </c>
      <c r="P189" s="33">
        <f t="shared" si="9"/>
        <v>0</v>
      </c>
    </row>
    <row r="190" spans="1:16" ht="15" thickBot="1">
      <c r="A190" s="60" t="s">
        <v>771</v>
      </c>
      <c r="B190" s="3" t="s">
        <v>772</v>
      </c>
      <c r="C190" s="61">
        <f t="shared" si="10"/>
        <v>0</v>
      </c>
      <c r="D190" s="62">
        <v>0</v>
      </c>
      <c r="E190" s="65">
        <v>0</v>
      </c>
      <c r="F190" s="67">
        <v>0</v>
      </c>
      <c r="G190" s="126">
        <v>0</v>
      </c>
      <c r="H190" s="127">
        <v>0</v>
      </c>
      <c r="I190" s="83">
        <v>0</v>
      </c>
      <c r="J190" s="73">
        <v>0</v>
      </c>
      <c r="K190" s="128">
        <v>0</v>
      </c>
      <c r="L190" s="4">
        <v>0</v>
      </c>
      <c r="M190" s="74">
        <v>0</v>
      </c>
      <c r="N190" s="80">
        <v>2</v>
      </c>
      <c r="O190" s="80">
        <f t="shared" si="8"/>
        <v>0</v>
      </c>
      <c r="P190" s="76">
        <f t="shared" si="9"/>
        <v>0</v>
      </c>
    </row>
    <row r="191" spans="1:16" ht="15" thickBot="1">
      <c r="A191" s="60" t="s">
        <v>605</v>
      </c>
      <c r="B191" s="3" t="s">
        <v>773</v>
      </c>
      <c r="C191" s="61">
        <f t="shared" si="10"/>
        <v>0</v>
      </c>
      <c r="D191" s="62">
        <v>0</v>
      </c>
      <c r="E191" s="65">
        <v>0</v>
      </c>
      <c r="F191" s="67">
        <v>0</v>
      </c>
      <c r="G191" s="126">
        <v>0</v>
      </c>
      <c r="H191" s="127">
        <v>0</v>
      </c>
      <c r="I191" s="69">
        <v>0</v>
      </c>
      <c r="J191" s="73">
        <v>0</v>
      </c>
      <c r="K191" s="128">
        <v>0</v>
      </c>
      <c r="L191" s="4">
        <v>0</v>
      </c>
      <c r="M191" s="129">
        <v>0</v>
      </c>
      <c r="N191" s="80">
        <v>2</v>
      </c>
      <c r="O191" s="80">
        <f t="shared" si="8"/>
        <v>0</v>
      </c>
      <c r="P191" s="76">
        <f t="shared" si="9"/>
        <v>0</v>
      </c>
    </row>
    <row r="192" spans="1:16" ht="15" thickBot="1">
      <c r="A192" s="60" t="s">
        <v>642</v>
      </c>
      <c r="B192" s="3" t="s">
        <v>774</v>
      </c>
      <c r="C192" s="61">
        <f t="shared" si="10"/>
        <v>0</v>
      </c>
      <c r="D192" s="62">
        <v>0</v>
      </c>
      <c r="E192" s="65">
        <v>0</v>
      </c>
      <c r="F192" s="67">
        <v>0</v>
      </c>
      <c r="G192" s="126">
        <v>0</v>
      </c>
      <c r="H192" s="127">
        <v>0</v>
      </c>
      <c r="I192" s="69">
        <v>0</v>
      </c>
      <c r="J192" s="73">
        <v>0</v>
      </c>
      <c r="K192" s="128">
        <v>0</v>
      </c>
      <c r="L192" s="4">
        <v>0</v>
      </c>
      <c r="M192" s="129">
        <v>0</v>
      </c>
      <c r="N192" s="80">
        <v>2</v>
      </c>
      <c r="O192" s="80">
        <f t="shared" si="8"/>
        <v>0</v>
      </c>
      <c r="P192" s="33">
        <f t="shared" si="9"/>
        <v>0</v>
      </c>
    </row>
    <row r="193" spans="1:16" ht="15" thickBot="1">
      <c r="A193" s="60" t="s">
        <v>775</v>
      </c>
      <c r="B193" s="3" t="s">
        <v>776</v>
      </c>
      <c r="C193" s="61">
        <f t="shared" si="10"/>
        <v>0</v>
      </c>
      <c r="D193" s="62">
        <v>0</v>
      </c>
      <c r="E193" s="65">
        <v>0</v>
      </c>
      <c r="F193" s="67">
        <v>0</v>
      </c>
      <c r="G193" s="126">
        <v>0</v>
      </c>
      <c r="H193" s="127">
        <v>0</v>
      </c>
      <c r="I193" s="83">
        <v>0</v>
      </c>
      <c r="J193" s="73">
        <v>0</v>
      </c>
      <c r="K193" s="128">
        <v>0</v>
      </c>
      <c r="L193" s="4">
        <v>0</v>
      </c>
      <c r="M193" s="74">
        <v>0</v>
      </c>
      <c r="N193" s="80">
        <v>2</v>
      </c>
      <c r="O193" s="80">
        <f t="shared" si="8"/>
        <v>0</v>
      </c>
      <c r="P193" s="79">
        <f t="shared" si="9"/>
        <v>0</v>
      </c>
    </row>
    <row r="194" spans="1:16" ht="15" thickBot="1">
      <c r="A194" s="60" t="s">
        <v>777</v>
      </c>
      <c r="B194" s="3" t="s">
        <v>778</v>
      </c>
      <c r="C194" s="61">
        <f t="shared" si="10"/>
        <v>0</v>
      </c>
      <c r="D194" s="62">
        <v>0</v>
      </c>
      <c r="E194" s="65">
        <v>0</v>
      </c>
      <c r="F194" s="67">
        <v>0</v>
      </c>
      <c r="G194" s="126">
        <v>0</v>
      </c>
      <c r="H194" s="127">
        <v>0</v>
      </c>
      <c r="I194" s="69">
        <v>0</v>
      </c>
      <c r="J194" s="73">
        <v>0</v>
      </c>
      <c r="K194" s="128">
        <v>0</v>
      </c>
      <c r="L194" s="4">
        <v>0</v>
      </c>
      <c r="M194" s="74">
        <v>0</v>
      </c>
      <c r="N194" s="80">
        <v>2</v>
      </c>
      <c r="O194" s="80">
        <f t="shared" si="8"/>
        <v>0</v>
      </c>
      <c r="P194" s="79">
        <f t="shared" si="9"/>
        <v>0</v>
      </c>
    </row>
    <row r="195" spans="1:16" ht="15" thickBot="1">
      <c r="A195" s="60" t="s">
        <v>779</v>
      </c>
      <c r="B195" s="3" t="s">
        <v>780</v>
      </c>
      <c r="C195" s="61">
        <f t="shared" si="10"/>
        <v>0</v>
      </c>
      <c r="D195" s="62">
        <v>0</v>
      </c>
      <c r="E195" s="65">
        <v>0</v>
      </c>
      <c r="F195" s="67">
        <v>0</v>
      </c>
      <c r="G195" s="126">
        <v>0</v>
      </c>
      <c r="H195" s="127">
        <v>0</v>
      </c>
      <c r="I195" s="83">
        <v>0</v>
      </c>
      <c r="J195" s="73">
        <v>0</v>
      </c>
      <c r="K195" s="128">
        <v>0</v>
      </c>
      <c r="L195" s="4">
        <v>0</v>
      </c>
      <c r="M195" s="74">
        <v>0</v>
      </c>
      <c r="N195" s="80">
        <v>2</v>
      </c>
      <c r="O195" s="80">
        <f t="shared" si="8"/>
        <v>0</v>
      </c>
      <c r="P195" s="33">
        <f t="shared" si="9"/>
        <v>0</v>
      </c>
    </row>
    <row r="196" spans="1:16" ht="15" thickBot="1">
      <c r="A196" s="60" t="s">
        <v>781</v>
      </c>
      <c r="B196" s="3" t="s">
        <v>782</v>
      </c>
      <c r="C196" s="61">
        <f t="shared" si="10"/>
        <v>0</v>
      </c>
      <c r="D196" s="62">
        <v>0</v>
      </c>
      <c r="E196" s="65">
        <v>0</v>
      </c>
      <c r="F196" s="67">
        <v>0</v>
      </c>
      <c r="G196" s="126">
        <v>0</v>
      </c>
      <c r="H196" s="127">
        <v>0</v>
      </c>
      <c r="I196" s="69">
        <v>0</v>
      </c>
      <c r="J196" s="73">
        <v>0</v>
      </c>
      <c r="K196" s="128">
        <v>0</v>
      </c>
      <c r="L196" s="4">
        <v>0</v>
      </c>
      <c r="M196" s="74">
        <v>0</v>
      </c>
      <c r="N196" s="80">
        <v>2</v>
      </c>
      <c r="O196" s="80">
        <f aca="true" t="shared" si="11" ref="O196:O259">M196*N196</f>
        <v>0</v>
      </c>
      <c r="P196" s="33">
        <f aca="true" t="shared" si="12" ref="P196:P259">SUM(D196:L196)</f>
        <v>0</v>
      </c>
    </row>
    <row r="197" spans="1:16" ht="15" thickBot="1">
      <c r="A197" s="60" t="s">
        <v>783</v>
      </c>
      <c r="B197" s="3" t="s">
        <v>784</v>
      </c>
      <c r="C197" s="61">
        <f t="shared" si="10"/>
        <v>0</v>
      </c>
      <c r="D197" s="62">
        <v>0</v>
      </c>
      <c r="E197" s="65">
        <v>0</v>
      </c>
      <c r="F197" s="67">
        <v>0</v>
      </c>
      <c r="G197" s="126">
        <v>0</v>
      </c>
      <c r="H197" s="127">
        <v>0</v>
      </c>
      <c r="I197" s="83">
        <v>0</v>
      </c>
      <c r="J197" s="73">
        <v>0</v>
      </c>
      <c r="K197" s="128">
        <v>0</v>
      </c>
      <c r="L197" s="4">
        <v>0</v>
      </c>
      <c r="M197" s="74">
        <v>0</v>
      </c>
      <c r="N197" s="80">
        <v>2</v>
      </c>
      <c r="O197" s="80">
        <f t="shared" si="11"/>
        <v>0</v>
      </c>
      <c r="P197" s="76">
        <f t="shared" si="12"/>
        <v>0</v>
      </c>
    </row>
    <row r="198" spans="1:16" ht="15" thickBot="1">
      <c r="A198" s="60" t="s">
        <v>785</v>
      </c>
      <c r="B198" s="3" t="s">
        <v>786</v>
      </c>
      <c r="C198" s="61">
        <f aca="true" t="shared" si="13" ref="C198:C261">(1*D198)+(3*E198)+(3*F198)+(5*G198)+(5*H198)+(10*I198)+(20*J198)+(10*K198)+(2*L198)+O198</f>
        <v>0</v>
      </c>
      <c r="D198" s="62">
        <v>0</v>
      </c>
      <c r="E198" s="65">
        <v>0</v>
      </c>
      <c r="F198" s="67">
        <v>0</v>
      </c>
      <c r="G198" s="126">
        <v>0</v>
      </c>
      <c r="H198" s="127">
        <v>0</v>
      </c>
      <c r="I198" s="83">
        <v>0</v>
      </c>
      <c r="J198" s="73">
        <v>0</v>
      </c>
      <c r="K198" s="128">
        <v>0</v>
      </c>
      <c r="L198" s="4">
        <v>0</v>
      </c>
      <c r="M198" s="74">
        <v>0</v>
      </c>
      <c r="N198" s="80">
        <v>2</v>
      </c>
      <c r="O198" s="80">
        <f t="shared" si="11"/>
        <v>0</v>
      </c>
      <c r="P198" s="33">
        <f t="shared" si="12"/>
        <v>0</v>
      </c>
    </row>
    <row r="199" spans="1:16" ht="15" thickBot="1">
      <c r="A199" s="60" t="s">
        <v>646</v>
      </c>
      <c r="B199" s="3" t="s">
        <v>787</v>
      </c>
      <c r="C199" s="61">
        <f t="shared" si="13"/>
        <v>0</v>
      </c>
      <c r="D199" s="62">
        <v>0</v>
      </c>
      <c r="E199" s="65">
        <v>0</v>
      </c>
      <c r="F199" s="67">
        <v>0</v>
      </c>
      <c r="G199" s="126">
        <v>0</v>
      </c>
      <c r="H199" s="127">
        <v>0</v>
      </c>
      <c r="I199" s="69">
        <v>0</v>
      </c>
      <c r="J199" s="73">
        <v>0</v>
      </c>
      <c r="K199" s="128">
        <v>0</v>
      </c>
      <c r="L199" s="4">
        <v>0</v>
      </c>
      <c r="M199" s="129">
        <v>0</v>
      </c>
      <c r="N199" s="80">
        <v>2</v>
      </c>
      <c r="O199" s="80">
        <f t="shared" si="11"/>
        <v>0</v>
      </c>
      <c r="P199" s="33">
        <f t="shared" si="12"/>
        <v>0</v>
      </c>
    </row>
    <row r="200" spans="1:16" ht="15" thickBot="1">
      <c r="A200" s="60" t="s">
        <v>557</v>
      </c>
      <c r="B200" s="3" t="s">
        <v>788</v>
      </c>
      <c r="C200" s="61">
        <f t="shared" si="13"/>
        <v>0</v>
      </c>
      <c r="D200" s="62">
        <v>0</v>
      </c>
      <c r="E200" s="65">
        <v>0</v>
      </c>
      <c r="F200" s="67">
        <v>0</v>
      </c>
      <c r="G200" s="126">
        <v>0</v>
      </c>
      <c r="H200" s="127">
        <v>0</v>
      </c>
      <c r="I200" s="69">
        <v>0</v>
      </c>
      <c r="J200" s="73">
        <v>0</v>
      </c>
      <c r="K200" s="128">
        <v>0</v>
      </c>
      <c r="L200" s="4">
        <v>0</v>
      </c>
      <c r="M200" s="129">
        <v>0</v>
      </c>
      <c r="N200" s="75">
        <v>2</v>
      </c>
      <c r="O200" s="75">
        <f t="shared" si="11"/>
        <v>0</v>
      </c>
      <c r="P200" s="76">
        <f t="shared" si="12"/>
        <v>0</v>
      </c>
    </row>
    <row r="201" spans="1:16" ht="15" thickBot="1">
      <c r="A201" s="60" t="s">
        <v>789</v>
      </c>
      <c r="B201" s="3" t="s">
        <v>790</v>
      </c>
      <c r="C201" s="61">
        <f t="shared" si="13"/>
        <v>0</v>
      </c>
      <c r="D201" s="62">
        <v>0</v>
      </c>
      <c r="E201" s="65">
        <v>0</v>
      </c>
      <c r="F201" s="67">
        <v>0</v>
      </c>
      <c r="G201" s="126">
        <v>0</v>
      </c>
      <c r="H201" s="127">
        <v>0</v>
      </c>
      <c r="I201" s="69">
        <v>0</v>
      </c>
      <c r="J201" s="73">
        <v>0</v>
      </c>
      <c r="K201" s="128">
        <v>0</v>
      </c>
      <c r="L201" s="4">
        <v>0</v>
      </c>
      <c r="M201" s="74">
        <v>0</v>
      </c>
      <c r="N201" s="80">
        <v>2</v>
      </c>
      <c r="O201" s="80">
        <f t="shared" si="11"/>
        <v>0</v>
      </c>
      <c r="P201" s="33">
        <f t="shared" si="12"/>
        <v>0</v>
      </c>
    </row>
    <row r="202" spans="1:16" ht="15" thickBot="1">
      <c r="A202" s="60" t="s">
        <v>791</v>
      </c>
      <c r="B202" s="3" t="s">
        <v>792</v>
      </c>
      <c r="C202" s="61">
        <f t="shared" si="13"/>
        <v>0</v>
      </c>
      <c r="D202" s="62">
        <v>0</v>
      </c>
      <c r="E202" s="65">
        <v>0</v>
      </c>
      <c r="F202" s="67">
        <v>0</v>
      </c>
      <c r="G202" s="126">
        <v>0</v>
      </c>
      <c r="H202" s="127">
        <v>0</v>
      </c>
      <c r="I202" s="69">
        <v>0</v>
      </c>
      <c r="J202" s="73">
        <v>0</v>
      </c>
      <c r="K202" s="128">
        <v>0</v>
      </c>
      <c r="L202" s="4">
        <v>0</v>
      </c>
      <c r="M202" s="74">
        <v>0</v>
      </c>
      <c r="N202" s="80">
        <v>2</v>
      </c>
      <c r="O202" s="80">
        <f t="shared" si="11"/>
        <v>0</v>
      </c>
      <c r="P202" s="33">
        <f t="shared" si="12"/>
        <v>0</v>
      </c>
    </row>
    <row r="203" spans="1:16" ht="15" thickBot="1">
      <c r="A203" s="60" t="s">
        <v>638</v>
      </c>
      <c r="B203" s="3" t="s">
        <v>793</v>
      </c>
      <c r="C203" s="61">
        <f t="shared" si="13"/>
        <v>0</v>
      </c>
      <c r="D203" s="62">
        <v>0</v>
      </c>
      <c r="E203" s="65">
        <v>0</v>
      </c>
      <c r="F203" s="67">
        <v>0</v>
      </c>
      <c r="G203" s="126">
        <v>0</v>
      </c>
      <c r="H203" s="127">
        <v>0</v>
      </c>
      <c r="I203" s="69">
        <v>0</v>
      </c>
      <c r="J203" s="73">
        <v>0</v>
      </c>
      <c r="K203" s="128">
        <v>0</v>
      </c>
      <c r="L203" s="4">
        <v>0</v>
      </c>
      <c r="M203" s="129">
        <v>0</v>
      </c>
      <c r="N203" s="80">
        <v>2</v>
      </c>
      <c r="O203" s="80">
        <f t="shared" si="11"/>
        <v>0</v>
      </c>
      <c r="P203" s="76">
        <f t="shared" si="12"/>
        <v>0</v>
      </c>
    </row>
    <row r="204" spans="1:16" ht="15" thickBot="1">
      <c r="A204" s="60" t="s">
        <v>794</v>
      </c>
      <c r="B204" s="3" t="s">
        <v>795</v>
      </c>
      <c r="C204" s="61">
        <f t="shared" si="13"/>
        <v>0</v>
      </c>
      <c r="D204" s="62">
        <v>0</v>
      </c>
      <c r="E204" s="65">
        <v>0</v>
      </c>
      <c r="F204" s="67">
        <v>0</v>
      </c>
      <c r="G204" s="126">
        <v>0</v>
      </c>
      <c r="H204" s="127">
        <v>0</v>
      </c>
      <c r="I204" s="83">
        <v>0</v>
      </c>
      <c r="J204" s="73">
        <v>0</v>
      </c>
      <c r="K204" s="128">
        <v>0</v>
      </c>
      <c r="L204" s="4">
        <v>0</v>
      </c>
      <c r="M204" s="74">
        <v>0</v>
      </c>
      <c r="N204" s="80">
        <v>2</v>
      </c>
      <c r="O204" s="80">
        <f t="shared" si="11"/>
        <v>0</v>
      </c>
      <c r="P204" s="76">
        <f t="shared" si="12"/>
        <v>0</v>
      </c>
    </row>
    <row r="205" spans="1:16" ht="15" thickBot="1">
      <c r="A205" s="60" t="s">
        <v>796</v>
      </c>
      <c r="B205" s="3" t="s">
        <v>797</v>
      </c>
      <c r="C205" s="61">
        <f t="shared" si="13"/>
        <v>0</v>
      </c>
      <c r="D205" s="62">
        <v>0</v>
      </c>
      <c r="E205" s="65">
        <v>0</v>
      </c>
      <c r="F205" s="67">
        <v>0</v>
      </c>
      <c r="G205" s="126">
        <v>0</v>
      </c>
      <c r="H205" s="127">
        <v>0</v>
      </c>
      <c r="I205" s="69">
        <v>0</v>
      </c>
      <c r="J205" s="73">
        <v>0</v>
      </c>
      <c r="K205" s="128">
        <v>0</v>
      </c>
      <c r="L205" s="4">
        <v>0</v>
      </c>
      <c r="M205" s="74">
        <v>0</v>
      </c>
      <c r="N205" s="80">
        <v>2</v>
      </c>
      <c r="O205" s="80">
        <f t="shared" si="11"/>
        <v>0</v>
      </c>
      <c r="P205" s="76">
        <f t="shared" si="12"/>
        <v>0</v>
      </c>
    </row>
    <row r="206" spans="1:16" ht="15" thickBot="1">
      <c r="A206" s="60" t="s">
        <v>798</v>
      </c>
      <c r="B206" s="3" t="s">
        <v>799</v>
      </c>
      <c r="C206" s="61">
        <f t="shared" si="13"/>
        <v>0</v>
      </c>
      <c r="D206" s="62">
        <v>0</v>
      </c>
      <c r="E206" s="65">
        <v>0</v>
      </c>
      <c r="F206" s="67">
        <v>0</v>
      </c>
      <c r="G206" s="126">
        <v>0</v>
      </c>
      <c r="H206" s="127">
        <v>0</v>
      </c>
      <c r="I206" s="83">
        <v>0</v>
      </c>
      <c r="J206" s="73">
        <v>0</v>
      </c>
      <c r="K206" s="128">
        <v>0</v>
      </c>
      <c r="L206" s="4">
        <v>0</v>
      </c>
      <c r="M206" s="74">
        <v>0</v>
      </c>
      <c r="N206" s="80">
        <v>2</v>
      </c>
      <c r="O206" s="80">
        <f t="shared" si="11"/>
        <v>0</v>
      </c>
      <c r="P206" s="76">
        <f t="shared" si="12"/>
        <v>0</v>
      </c>
    </row>
    <row r="207" spans="1:16" ht="15" thickBot="1">
      <c r="A207" s="60" t="s">
        <v>800</v>
      </c>
      <c r="B207" s="3" t="s">
        <v>801</v>
      </c>
      <c r="C207" s="61">
        <f t="shared" si="13"/>
        <v>0</v>
      </c>
      <c r="D207" s="62">
        <v>0</v>
      </c>
      <c r="E207" s="65">
        <v>0</v>
      </c>
      <c r="F207" s="67">
        <v>0</v>
      </c>
      <c r="G207" s="126">
        <v>0</v>
      </c>
      <c r="H207" s="127">
        <v>0</v>
      </c>
      <c r="I207" s="69">
        <v>0</v>
      </c>
      <c r="J207" s="73">
        <v>0</v>
      </c>
      <c r="K207" s="128">
        <v>0</v>
      </c>
      <c r="L207" s="4">
        <v>0</v>
      </c>
      <c r="M207" s="74">
        <v>0</v>
      </c>
      <c r="N207" s="80">
        <v>2</v>
      </c>
      <c r="O207" s="80">
        <f t="shared" si="11"/>
        <v>0</v>
      </c>
      <c r="P207" s="76">
        <f t="shared" si="12"/>
        <v>0</v>
      </c>
    </row>
    <row r="208" spans="1:16" ht="15" thickBot="1">
      <c r="A208" s="60" t="s">
        <v>802</v>
      </c>
      <c r="B208" s="3" t="s">
        <v>803</v>
      </c>
      <c r="C208" s="61">
        <f t="shared" si="13"/>
        <v>0</v>
      </c>
      <c r="D208" s="62">
        <v>0</v>
      </c>
      <c r="E208" s="65">
        <v>0</v>
      </c>
      <c r="F208" s="67">
        <v>0</v>
      </c>
      <c r="G208" s="126">
        <v>0</v>
      </c>
      <c r="H208" s="127">
        <v>0</v>
      </c>
      <c r="I208" s="69">
        <v>0</v>
      </c>
      <c r="J208" s="73">
        <v>0</v>
      </c>
      <c r="K208" s="128">
        <v>0</v>
      </c>
      <c r="L208" s="4">
        <v>0</v>
      </c>
      <c r="M208" s="74">
        <v>0</v>
      </c>
      <c r="N208" s="80">
        <v>2</v>
      </c>
      <c r="O208" s="80">
        <f t="shared" si="11"/>
        <v>0</v>
      </c>
      <c r="P208" s="33">
        <f t="shared" si="12"/>
        <v>0</v>
      </c>
    </row>
    <row r="209" spans="1:16" ht="15" thickBot="1">
      <c r="A209" s="60" t="s">
        <v>804</v>
      </c>
      <c r="B209" s="3" t="s">
        <v>805</v>
      </c>
      <c r="C209" s="61">
        <f t="shared" si="13"/>
        <v>0</v>
      </c>
      <c r="D209" s="62">
        <v>0</v>
      </c>
      <c r="E209" s="65">
        <v>0</v>
      </c>
      <c r="F209" s="67">
        <v>0</v>
      </c>
      <c r="G209" s="126">
        <v>0</v>
      </c>
      <c r="H209" s="127">
        <v>0</v>
      </c>
      <c r="I209" s="83">
        <v>0</v>
      </c>
      <c r="J209" s="73">
        <v>0</v>
      </c>
      <c r="K209" s="128">
        <v>0</v>
      </c>
      <c r="L209" s="4">
        <v>0</v>
      </c>
      <c r="M209" s="74">
        <v>0</v>
      </c>
      <c r="N209" s="80">
        <v>2</v>
      </c>
      <c r="O209" s="80">
        <f t="shared" si="11"/>
        <v>0</v>
      </c>
      <c r="P209" s="76">
        <f t="shared" si="12"/>
        <v>0</v>
      </c>
    </row>
    <row r="210" spans="1:16" ht="15" thickBot="1">
      <c r="A210" s="60" t="s">
        <v>806</v>
      </c>
      <c r="B210" s="3" t="s">
        <v>807</v>
      </c>
      <c r="C210" s="61">
        <f t="shared" si="13"/>
        <v>0</v>
      </c>
      <c r="D210" s="62">
        <v>0</v>
      </c>
      <c r="E210" s="65">
        <v>0</v>
      </c>
      <c r="F210" s="67">
        <v>0</v>
      </c>
      <c r="G210" s="126">
        <v>0</v>
      </c>
      <c r="H210" s="127">
        <v>0</v>
      </c>
      <c r="I210" s="69">
        <v>0</v>
      </c>
      <c r="J210" s="73">
        <v>0</v>
      </c>
      <c r="K210" s="128">
        <v>0</v>
      </c>
      <c r="L210" s="4">
        <v>0</v>
      </c>
      <c r="M210" s="74">
        <v>0</v>
      </c>
      <c r="N210" s="80">
        <v>2</v>
      </c>
      <c r="O210" s="80">
        <f t="shared" si="11"/>
        <v>0</v>
      </c>
      <c r="P210" s="76">
        <f t="shared" si="12"/>
        <v>0</v>
      </c>
    </row>
    <row r="211" spans="1:16" ht="15" thickBot="1">
      <c r="A211" s="60" t="s">
        <v>616</v>
      </c>
      <c r="B211" s="3" t="s">
        <v>808</v>
      </c>
      <c r="C211" s="61">
        <f t="shared" si="13"/>
        <v>0</v>
      </c>
      <c r="D211" s="62">
        <v>0</v>
      </c>
      <c r="E211" s="65">
        <v>0</v>
      </c>
      <c r="F211" s="67">
        <v>0</v>
      </c>
      <c r="G211" s="126">
        <v>0</v>
      </c>
      <c r="H211" s="127">
        <v>0</v>
      </c>
      <c r="I211" s="69">
        <v>0</v>
      </c>
      <c r="J211" s="73">
        <v>0</v>
      </c>
      <c r="K211" s="128">
        <v>0</v>
      </c>
      <c r="L211" s="4">
        <v>0</v>
      </c>
      <c r="M211" s="129">
        <v>0</v>
      </c>
      <c r="N211" s="80">
        <v>2</v>
      </c>
      <c r="O211" s="80">
        <f t="shared" si="11"/>
        <v>0</v>
      </c>
      <c r="P211" s="76">
        <f t="shared" si="12"/>
        <v>0</v>
      </c>
    </row>
    <row r="212" spans="1:16" ht="15" thickBot="1">
      <c r="A212" s="60" t="s">
        <v>809</v>
      </c>
      <c r="B212" s="3" t="s">
        <v>810</v>
      </c>
      <c r="C212" s="61">
        <f t="shared" si="13"/>
        <v>0</v>
      </c>
      <c r="D212" s="62">
        <v>0</v>
      </c>
      <c r="E212" s="65">
        <v>0</v>
      </c>
      <c r="F212" s="67">
        <v>0</v>
      </c>
      <c r="G212" s="126">
        <v>0</v>
      </c>
      <c r="H212" s="127">
        <v>0</v>
      </c>
      <c r="I212" s="69">
        <v>0</v>
      </c>
      <c r="J212" s="73">
        <v>0</v>
      </c>
      <c r="K212" s="128">
        <v>0</v>
      </c>
      <c r="L212" s="4">
        <v>0</v>
      </c>
      <c r="M212" s="74">
        <v>0</v>
      </c>
      <c r="N212" s="80">
        <v>2</v>
      </c>
      <c r="O212" s="80">
        <f t="shared" si="11"/>
        <v>0</v>
      </c>
      <c r="P212" s="76">
        <f t="shared" si="12"/>
        <v>0</v>
      </c>
    </row>
    <row r="213" spans="1:16" ht="15" thickBot="1">
      <c r="A213" s="60" t="s">
        <v>811</v>
      </c>
      <c r="B213" s="3" t="s">
        <v>812</v>
      </c>
      <c r="C213" s="61">
        <f t="shared" si="13"/>
        <v>0</v>
      </c>
      <c r="D213" s="62">
        <v>0</v>
      </c>
      <c r="E213" s="65">
        <v>0</v>
      </c>
      <c r="F213" s="67">
        <v>0</v>
      </c>
      <c r="G213" s="126">
        <v>0</v>
      </c>
      <c r="H213" s="127">
        <v>0</v>
      </c>
      <c r="I213" s="83">
        <v>0</v>
      </c>
      <c r="J213" s="73">
        <v>0</v>
      </c>
      <c r="K213" s="128">
        <v>0</v>
      </c>
      <c r="L213" s="4">
        <v>0</v>
      </c>
      <c r="M213" s="74">
        <v>0</v>
      </c>
      <c r="N213" s="80">
        <v>2</v>
      </c>
      <c r="O213" s="80">
        <f t="shared" si="11"/>
        <v>0</v>
      </c>
      <c r="P213" s="76">
        <f t="shared" si="12"/>
        <v>0</v>
      </c>
    </row>
    <row r="214" spans="1:16" ht="15" thickBot="1">
      <c r="A214" s="60" t="s">
        <v>813</v>
      </c>
      <c r="B214" s="3" t="s">
        <v>814</v>
      </c>
      <c r="C214" s="61">
        <f t="shared" si="13"/>
        <v>0</v>
      </c>
      <c r="D214" s="62">
        <v>0</v>
      </c>
      <c r="E214" s="65">
        <v>0</v>
      </c>
      <c r="F214" s="67">
        <v>0</v>
      </c>
      <c r="G214" s="126">
        <v>0</v>
      </c>
      <c r="H214" s="127">
        <v>0</v>
      </c>
      <c r="I214" s="69">
        <v>0</v>
      </c>
      <c r="J214" s="73">
        <v>0</v>
      </c>
      <c r="K214" s="128">
        <v>0</v>
      </c>
      <c r="L214" s="4">
        <v>0</v>
      </c>
      <c r="M214" s="74">
        <v>0</v>
      </c>
      <c r="N214" s="80">
        <v>2</v>
      </c>
      <c r="O214" s="80">
        <f t="shared" si="11"/>
        <v>0</v>
      </c>
      <c r="P214" s="76">
        <f t="shared" si="12"/>
        <v>0</v>
      </c>
    </row>
    <row r="215" spans="1:16" ht="15" thickBot="1">
      <c r="A215" s="60" t="s">
        <v>815</v>
      </c>
      <c r="B215" s="3" t="s">
        <v>816</v>
      </c>
      <c r="C215" s="61">
        <f t="shared" si="13"/>
        <v>0</v>
      </c>
      <c r="D215" s="62">
        <v>0</v>
      </c>
      <c r="E215" s="65">
        <v>0</v>
      </c>
      <c r="F215" s="67">
        <v>0</v>
      </c>
      <c r="G215" s="126">
        <v>0</v>
      </c>
      <c r="H215" s="127">
        <v>0</v>
      </c>
      <c r="I215" s="83">
        <v>0</v>
      </c>
      <c r="J215" s="73">
        <v>0</v>
      </c>
      <c r="K215" s="128">
        <v>0</v>
      </c>
      <c r="L215" s="4">
        <v>0</v>
      </c>
      <c r="M215" s="74">
        <v>0</v>
      </c>
      <c r="N215" s="80">
        <v>2</v>
      </c>
      <c r="O215" s="80">
        <f t="shared" si="11"/>
        <v>0</v>
      </c>
      <c r="P215" s="76">
        <f t="shared" si="12"/>
        <v>0</v>
      </c>
    </row>
    <row r="216" spans="1:16" ht="15" thickBot="1">
      <c r="A216" s="60" t="s">
        <v>817</v>
      </c>
      <c r="B216" s="3" t="s">
        <v>818</v>
      </c>
      <c r="C216" s="61">
        <f t="shared" si="13"/>
        <v>0</v>
      </c>
      <c r="D216" s="62">
        <v>0</v>
      </c>
      <c r="E216" s="65">
        <v>0</v>
      </c>
      <c r="F216" s="67">
        <v>0</v>
      </c>
      <c r="G216" s="126">
        <v>0</v>
      </c>
      <c r="H216" s="127">
        <v>0</v>
      </c>
      <c r="I216" s="69">
        <v>0</v>
      </c>
      <c r="J216" s="73">
        <v>0</v>
      </c>
      <c r="K216" s="128">
        <v>0</v>
      </c>
      <c r="L216" s="4">
        <v>0</v>
      </c>
      <c r="M216" s="74">
        <v>0</v>
      </c>
      <c r="N216" s="80">
        <v>2</v>
      </c>
      <c r="O216" s="80">
        <f t="shared" si="11"/>
        <v>0</v>
      </c>
      <c r="P216" s="76">
        <f t="shared" si="12"/>
        <v>0</v>
      </c>
    </row>
    <row r="217" spans="1:16" ht="15" thickBot="1">
      <c r="A217" s="60" t="s">
        <v>819</v>
      </c>
      <c r="B217" s="3" t="s">
        <v>820</v>
      </c>
      <c r="C217" s="61">
        <f t="shared" si="13"/>
        <v>0</v>
      </c>
      <c r="D217" s="62">
        <v>0</v>
      </c>
      <c r="E217" s="65">
        <v>0</v>
      </c>
      <c r="F217" s="67">
        <v>0</v>
      </c>
      <c r="G217" s="126">
        <v>0</v>
      </c>
      <c r="H217" s="127">
        <v>0</v>
      </c>
      <c r="I217" s="83">
        <v>0</v>
      </c>
      <c r="J217" s="73">
        <v>0</v>
      </c>
      <c r="K217" s="128">
        <v>0</v>
      </c>
      <c r="L217" s="4">
        <v>0</v>
      </c>
      <c r="M217" s="74">
        <v>0</v>
      </c>
      <c r="N217" s="80">
        <v>2</v>
      </c>
      <c r="O217" s="80">
        <f t="shared" si="11"/>
        <v>0</v>
      </c>
      <c r="P217" s="76">
        <f t="shared" si="12"/>
        <v>0</v>
      </c>
    </row>
    <row r="218" spans="1:16" ht="15" thickBot="1">
      <c r="A218" s="60" t="s">
        <v>821</v>
      </c>
      <c r="B218" s="3" t="s">
        <v>822</v>
      </c>
      <c r="C218" s="61">
        <f t="shared" si="13"/>
        <v>0</v>
      </c>
      <c r="D218" s="62">
        <v>0</v>
      </c>
      <c r="E218" s="65">
        <v>0</v>
      </c>
      <c r="F218" s="67">
        <v>0</v>
      </c>
      <c r="G218" s="126">
        <v>0</v>
      </c>
      <c r="H218" s="127">
        <v>0</v>
      </c>
      <c r="I218" s="69">
        <v>0</v>
      </c>
      <c r="J218" s="73">
        <v>0</v>
      </c>
      <c r="K218" s="128">
        <v>0</v>
      </c>
      <c r="L218" s="4">
        <v>0</v>
      </c>
      <c r="M218" s="74">
        <v>0</v>
      </c>
      <c r="N218" s="80">
        <v>2</v>
      </c>
      <c r="O218" s="80">
        <f t="shared" si="11"/>
        <v>0</v>
      </c>
      <c r="P218" s="76">
        <f t="shared" si="12"/>
        <v>0</v>
      </c>
    </row>
    <row r="219" spans="1:16" ht="15" thickBot="1">
      <c r="A219" s="60" t="s">
        <v>823</v>
      </c>
      <c r="B219" s="3" t="s">
        <v>824</v>
      </c>
      <c r="C219" s="61">
        <f t="shared" si="13"/>
        <v>0</v>
      </c>
      <c r="D219" s="62">
        <v>0</v>
      </c>
      <c r="E219" s="65">
        <v>0</v>
      </c>
      <c r="F219" s="67">
        <v>0</v>
      </c>
      <c r="G219" s="126">
        <v>0</v>
      </c>
      <c r="H219" s="127">
        <v>0</v>
      </c>
      <c r="I219" s="83">
        <v>0</v>
      </c>
      <c r="J219" s="73">
        <v>0</v>
      </c>
      <c r="K219" s="128">
        <v>0</v>
      </c>
      <c r="L219" s="4">
        <v>0</v>
      </c>
      <c r="M219" s="74">
        <v>0</v>
      </c>
      <c r="N219" s="80">
        <v>2</v>
      </c>
      <c r="O219" s="80">
        <f t="shared" si="11"/>
        <v>0</v>
      </c>
      <c r="P219" s="76">
        <f t="shared" si="12"/>
        <v>0</v>
      </c>
    </row>
    <row r="220" spans="1:16" ht="15" thickBot="1">
      <c r="A220" s="60" t="s">
        <v>825</v>
      </c>
      <c r="B220" s="3" t="s">
        <v>826</v>
      </c>
      <c r="C220" s="61">
        <f t="shared" si="13"/>
        <v>0</v>
      </c>
      <c r="D220" s="62">
        <v>0</v>
      </c>
      <c r="E220" s="65">
        <v>0</v>
      </c>
      <c r="F220" s="67">
        <v>0</v>
      </c>
      <c r="G220" s="126">
        <v>0</v>
      </c>
      <c r="H220" s="127">
        <v>0</v>
      </c>
      <c r="I220" s="69">
        <v>0</v>
      </c>
      <c r="J220" s="73">
        <v>0</v>
      </c>
      <c r="K220" s="128">
        <v>0</v>
      </c>
      <c r="L220" s="4">
        <v>0</v>
      </c>
      <c r="M220" s="74">
        <v>0</v>
      </c>
      <c r="N220" s="80">
        <v>2</v>
      </c>
      <c r="O220" s="80">
        <f t="shared" si="11"/>
        <v>0</v>
      </c>
      <c r="P220" s="76">
        <f t="shared" si="12"/>
        <v>0</v>
      </c>
    </row>
    <row r="221" spans="1:16" ht="15" thickBot="1">
      <c r="A221" s="60" t="s">
        <v>827</v>
      </c>
      <c r="B221" s="3" t="s">
        <v>828</v>
      </c>
      <c r="C221" s="61">
        <f t="shared" si="13"/>
        <v>0</v>
      </c>
      <c r="D221" s="62">
        <v>0</v>
      </c>
      <c r="E221" s="65">
        <v>0</v>
      </c>
      <c r="F221" s="67">
        <v>0</v>
      </c>
      <c r="G221" s="126">
        <v>0</v>
      </c>
      <c r="H221" s="127">
        <v>0</v>
      </c>
      <c r="I221" s="83">
        <v>0</v>
      </c>
      <c r="J221" s="73">
        <v>0</v>
      </c>
      <c r="K221" s="128">
        <v>0</v>
      </c>
      <c r="L221" s="4">
        <v>0</v>
      </c>
      <c r="M221" s="74">
        <v>0</v>
      </c>
      <c r="N221" s="80">
        <v>2</v>
      </c>
      <c r="O221" s="80">
        <f t="shared" si="11"/>
        <v>0</v>
      </c>
      <c r="P221" s="33">
        <f t="shared" si="12"/>
        <v>0</v>
      </c>
    </row>
    <row r="222" spans="1:16" ht="15" thickBot="1">
      <c r="A222" s="60" t="s">
        <v>638</v>
      </c>
      <c r="B222" s="3" t="s">
        <v>829</v>
      </c>
      <c r="C222" s="61">
        <f t="shared" si="13"/>
        <v>0</v>
      </c>
      <c r="D222" s="62">
        <v>0</v>
      </c>
      <c r="E222" s="65">
        <v>0</v>
      </c>
      <c r="F222" s="67">
        <v>0</v>
      </c>
      <c r="G222" s="126">
        <v>0</v>
      </c>
      <c r="H222" s="127">
        <v>0</v>
      </c>
      <c r="I222" s="69">
        <v>0</v>
      </c>
      <c r="J222" s="73">
        <v>0</v>
      </c>
      <c r="K222" s="128">
        <v>0</v>
      </c>
      <c r="L222" s="4">
        <v>0</v>
      </c>
      <c r="M222" s="129">
        <v>0</v>
      </c>
      <c r="N222" s="80">
        <v>2</v>
      </c>
      <c r="O222" s="80">
        <f t="shared" si="11"/>
        <v>0</v>
      </c>
      <c r="P222" s="76">
        <f t="shared" si="12"/>
        <v>0</v>
      </c>
    </row>
    <row r="223" spans="1:16" ht="15" thickBot="1">
      <c r="A223" s="60" t="s">
        <v>830</v>
      </c>
      <c r="B223" s="3" t="s">
        <v>831</v>
      </c>
      <c r="C223" s="61">
        <f t="shared" si="13"/>
        <v>0</v>
      </c>
      <c r="D223" s="62">
        <v>0</v>
      </c>
      <c r="E223" s="65">
        <v>0</v>
      </c>
      <c r="F223" s="67">
        <v>0</v>
      </c>
      <c r="G223" s="126">
        <v>0</v>
      </c>
      <c r="H223" s="127">
        <v>0</v>
      </c>
      <c r="I223" s="83">
        <v>0</v>
      </c>
      <c r="J223" s="73">
        <v>0</v>
      </c>
      <c r="K223" s="128">
        <v>0</v>
      </c>
      <c r="L223" s="4">
        <v>0</v>
      </c>
      <c r="M223" s="74">
        <v>0</v>
      </c>
      <c r="N223" s="80">
        <v>2</v>
      </c>
      <c r="O223" s="80">
        <f t="shared" si="11"/>
        <v>0</v>
      </c>
      <c r="P223" s="76">
        <f t="shared" si="12"/>
        <v>0</v>
      </c>
    </row>
    <row r="224" spans="1:16" ht="15" thickBot="1">
      <c r="A224" s="60" t="s">
        <v>836</v>
      </c>
      <c r="B224" s="3" t="s">
        <v>837</v>
      </c>
      <c r="C224" s="61">
        <f t="shared" si="13"/>
        <v>0</v>
      </c>
      <c r="D224" s="62">
        <v>0</v>
      </c>
      <c r="E224" s="65">
        <v>0</v>
      </c>
      <c r="F224" s="67">
        <v>0</v>
      </c>
      <c r="G224" s="126">
        <v>0</v>
      </c>
      <c r="H224" s="127">
        <v>0</v>
      </c>
      <c r="I224" s="69">
        <v>0</v>
      </c>
      <c r="J224" s="73">
        <v>0</v>
      </c>
      <c r="K224" s="128">
        <v>0</v>
      </c>
      <c r="L224" s="4">
        <v>0</v>
      </c>
      <c r="M224" s="74">
        <v>0</v>
      </c>
      <c r="N224" s="80">
        <v>2</v>
      </c>
      <c r="O224" s="80">
        <f t="shared" si="11"/>
        <v>0</v>
      </c>
      <c r="P224" s="76">
        <f t="shared" si="12"/>
        <v>0</v>
      </c>
    </row>
    <row r="225" spans="1:16" ht="15" thickBot="1">
      <c r="A225" s="60" t="s">
        <v>632</v>
      </c>
      <c r="B225" s="3" t="s">
        <v>838</v>
      </c>
      <c r="C225" s="61">
        <f t="shared" si="13"/>
        <v>0</v>
      </c>
      <c r="D225" s="62">
        <v>0</v>
      </c>
      <c r="E225" s="65">
        <v>0</v>
      </c>
      <c r="F225" s="67">
        <v>0</v>
      </c>
      <c r="G225" s="126">
        <v>0</v>
      </c>
      <c r="H225" s="127">
        <v>0</v>
      </c>
      <c r="I225" s="69">
        <v>0</v>
      </c>
      <c r="J225" s="73">
        <v>0</v>
      </c>
      <c r="K225" s="128">
        <v>0</v>
      </c>
      <c r="L225" s="4">
        <v>0</v>
      </c>
      <c r="M225" s="129">
        <v>0</v>
      </c>
      <c r="N225" s="80">
        <v>2</v>
      </c>
      <c r="O225" s="80">
        <f t="shared" si="11"/>
        <v>0</v>
      </c>
      <c r="P225" s="76">
        <f t="shared" si="12"/>
        <v>0</v>
      </c>
    </row>
    <row r="226" spans="1:16" ht="15" thickBot="1">
      <c r="A226" s="60" t="s">
        <v>640</v>
      </c>
      <c r="B226" s="3" t="s">
        <v>839</v>
      </c>
      <c r="C226" s="61">
        <f t="shared" si="13"/>
        <v>0</v>
      </c>
      <c r="D226" s="62">
        <v>0</v>
      </c>
      <c r="E226" s="65">
        <v>0</v>
      </c>
      <c r="F226" s="67">
        <v>0</v>
      </c>
      <c r="G226" s="126">
        <v>0</v>
      </c>
      <c r="H226" s="127">
        <v>0</v>
      </c>
      <c r="I226" s="69">
        <v>0</v>
      </c>
      <c r="J226" s="73">
        <v>0</v>
      </c>
      <c r="K226" s="128">
        <v>0</v>
      </c>
      <c r="L226" s="4">
        <v>0</v>
      </c>
      <c r="M226" s="129">
        <v>0</v>
      </c>
      <c r="N226" s="80">
        <v>2</v>
      </c>
      <c r="O226" s="80">
        <f t="shared" si="11"/>
        <v>0</v>
      </c>
      <c r="P226" s="76">
        <f t="shared" si="12"/>
        <v>0</v>
      </c>
    </row>
    <row r="227" spans="1:17" ht="15" thickBot="1">
      <c r="A227" s="60" t="s">
        <v>840</v>
      </c>
      <c r="B227" s="3" t="s">
        <v>841</v>
      </c>
      <c r="C227" s="61">
        <f t="shared" si="13"/>
        <v>0</v>
      </c>
      <c r="D227" s="62">
        <v>0</v>
      </c>
      <c r="E227" s="65">
        <v>0</v>
      </c>
      <c r="F227" s="67">
        <v>0</v>
      </c>
      <c r="G227" s="126">
        <v>0</v>
      </c>
      <c r="H227" s="127">
        <v>0</v>
      </c>
      <c r="I227" s="83">
        <v>0</v>
      </c>
      <c r="J227" s="73">
        <v>0</v>
      </c>
      <c r="K227" s="128">
        <v>0</v>
      </c>
      <c r="L227" s="4">
        <v>0</v>
      </c>
      <c r="M227" s="74">
        <v>0</v>
      </c>
      <c r="N227" s="80">
        <v>2</v>
      </c>
      <c r="O227" s="80">
        <f t="shared" si="11"/>
        <v>0</v>
      </c>
      <c r="P227" s="33">
        <f t="shared" si="12"/>
        <v>0</v>
      </c>
      <c r="Q227" s="130"/>
    </row>
    <row r="228" spans="1:16" ht="15" thickBot="1">
      <c r="A228" s="60" t="s">
        <v>842</v>
      </c>
      <c r="B228" s="3" t="s">
        <v>843</v>
      </c>
      <c r="C228" s="61">
        <f t="shared" si="13"/>
        <v>0</v>
      </c>
      <c r="D228" s="62">
        <v>0</v>
      </c>
      <c r="E228" s="65">
        <v>0</v>
      </c>
      <c r="F228" s="67">
        <v>0</v>
      </c>
      <c r="G228" s="126">
        <v>0</v>
      </c>
      <c r="H228" s="127">
        <v>0</v>
      </c>
      <c r="I228" s="69">
        <v>0</v>
      </c>
      <c r="J228" s="73">
        <v>0</v>
      </c>
      <c r="K228" s="128">
        <v>0</v>
      </c>
      <c r="L228" s="4">
        <v>0</v>
      </c>
      <c r="M228" s="74">
        <v>0</v>
      </c>
      <c r="N228" s="80">
        <v>2</v>
      </c>
      <c r="O228" s="80">
        <f t="shared" si="11"/>
        <v>0</v>
      </c>
      <c r="P228" s="76">
        <f t="shared" si="12"/>
        <v>0</v>
      </c>
    </row>
    <row r="229" spans="1:16" ht="15" thickBot="1">
      <c r="A229" s="60" t="s">
        <v>583</v>
      </c>
      <c r="B229" s="87" t="s">
        <v>844</v>
      </c>
      <c r="C229" s="61">
        <f t="shared" si="13"/>
        <v>0</v>
      </c>
      <c r="D229" s="62">
        <v>0</v>
      </c>
      <c r="E229" s="65">
        <v>0</v>
      </c>
      <c r="F229" s="67">
        <v>0</v>
      </c>
      <c r="G229" s="126">
        <v>0</v>
      </c>
      <c r="H229" s="127">
        <v>0</v>
      </c>
      <c r="I229" s="69">
        <v>0</v>
      </c>
      <c r="J229" s="73">
        <v>0</v>
      </c>
      <c r="K229" s="128">
        <v>0</v>
      </c>
      <c r="L229" s="4">
        <v>0</v>
      </c>
      <c r="M229" s="129">
        <v>0</v>
      </c>
      <c r="N229" s="80">
        <v>2</v>
      </c>
      <c r="O229" s="80">
        <f t="shared" si="11"/>
        <v>0</v>
      </c>
      <c r="P229" s="76">
        <f t="shared" si="12"/>
        <v>0</v>
      </c>
    </row>
    <row r="230" spans="1:16" ht="15" thickBot="1">
      <c r="A230" s="60" t="s">
        <v>845</v>
      </c>
      <c r="B230" s="3" t="s">
        <v>846</v>
      </c>
      <c r="C230" s="61">
        <f t="shared" si="13"/>
        <v>0</v>
      </c>
      <c r="D230" s="62">
        <v>0</v>
      </c>
      <c r="E230" s="65">
        <v>0</v>
      </c>
      <c r="F230" s="67">
        <v>0</v>
      </c>
      <c r="G230" s="126">
        <v>0</v>
      </c>
      <c r="H230" s="127">
        <v>0</v>
      </c>
      <c r="I230" s="83">
        <v>0</v>
      </c>
      <c r="J230" s="73">
        <v>0</v>
      </c>
      <c r="K230" s="128">
        <v>0</v>
      </c>
      <c r="L230" s="4">
        <v>0</v>
      </c>
      <c r="M230" s="74">
        <v>0</v>
      </c>
      <c r="N230" s="80">
        <v>2</v>
      </c>
      <c r="O230" s="80">
        <f t="shared" si="11"/>
        <v>0</v>
      </c>
      <c r="P230" s="33">
        <f t="shared" si="12"/>
        <v>0</v>
      </c>
    </row>
    <row r="231" spans="1:16" ht="15" thickBot="1">
      <c r="A231" s="60" t="s">
        <v>642</v>
      </c>
      <c r="B231" s="3" t="s">
        <v>847</v>
      </c>
      <c r="C231" s="61">
        <f t="shared" si="13"/>
        <v>0</v>
      </c>
      <c r="D231" s="62">
        <v>0</v>
      </c>
      <c r="E231" s="65">
        <v>0</v>
      </c>
      <c r="F231" s="67">
        <v>0</v>
      </c>
      <c r="G231" s="126">
        <v>0</v>
      </c>
      <c r="H231" s="127">
        <v>0</v>
      </c>
      <c r="I231" s="69">
        <v>0</v>
      </c>
      <c r="J231" s="73">
        <v>0</v>
      </c>
      <c r="K231" s="128">
        <v>0</v>
      </c>
      <c r="L231" s="4">
        <v>0</v>
      </c>
      <c r="M231" s="129">
        <v>0</v>
      </c>
      <c r="N231" s="80">
        <v>2</v>
      </c>
      <c r="O231" s="80">
        <f t="shared" si="11"/>
        <v>0</v>
      </c>
      <c r="P231" s="76">
        <f t="shared" si="12"/>
        <v>0</v>
      </c>
    </row>
    <row r="232" spans="1:16" ht="15" thickBot="1">
      <c r="A232" s="60" t="s">
        <v>379</v>
      </c>
      <c r="B232" s="3" t="s">
        <v>847</v>
      </c>
      <c r="C232" s="61">
        <f t="shared" si="13"/>
        <v>0</v>
      </c>
      <c r="D232" s="62">
        <v>0</v>
      </c>
      <c r="E232" s="65">
        <v>0</v>
      </c>
      <c r="F232" s="67">
        <v>0</v>
      </c>
      <c r="G232" s="126">
        <v>0</v>
      </c>
      <c r="H232" s="127">
        <v>0</v>
      </c>
      <c r="I232" s="69">
        <v>0</v>
      </c>
      <c r="J232" s="73">
        <v>0</v>
      </c>
      <c r="K232" s="128">
        <v>0</v>
      </c>
      <c r="L232" s="4">
        <v>0</v>
      </c>
      <c r="M232" s="74">
        <v>0</v>
      </c>
      <c r="N232" s="80">
        <v>2</v>
      </c>
      <c r="O232" s="80">
        <f t="shared" si="11"/>
        <v>0</v>
      </c>
      <c r="P232" s="76">
        <f t="shared" si="12"/>
        <v>0</v>
      </c>
    </row>
    <row r="233" spans="1:16" ht="15" thickBot="1">
      <c r="A233" s="60" t="s">
        <v>642</v>
      </c>
      <c r="B233" s="3" t="s">
        <v>850</v>
      </c>
      <c r="C233" s="61">
        <f t="shared" si="13"/>
        <v>0</v>
      </c>
      <c r="D233" s="62">
        <v>0</v>
      </c>
      <c r="E233" s="65">
        <v>0</v>
      </c>
      <c r="F233" s="67">
        <v>0</v>
      </c>
      <c r="G233" s="126">
        <v>0</v>
      </c>
      <c r="H233" s="127">
        <v>0</v>
      </c>
      <c r="I233" s="69">
        <v>0</v>
      </c>
      <c r="J233" s="73">
        <v>0</v>
      </c>
      <c r="K233" s="128">
        <v>0</v>
      </c>
      <c r="L233" s="4">
        <v>0</v>
      </c>
      <c r="M233" s="129">
        <v>0</v>
      </c>
      <c r="N233" s="80">
        <v>2</v>
      </c>
      <c r="O233" s="80">
        <f t="shared" si="11"/>
        <v>0</v>
      </c>
      <c r="P233" s="33">
        <f t="shared" si="12"/>
        <v>0</v>
      </c>
    </row>
    <row r="234" spans="1:16" ht="15" thickBot="1">
      <c r="A234" s="60" t="s">
        <v>851</v>
      </c>
      <c r="B234" s="87" t="s">
        <v>852</v>
      </c>
      <c r="C234" s="61">
        <f t="shared" si="13"/>
        <v>0</v>
      </c>
      <c r="D234" s="62">
        <v>0</v>
      </c>
      <c r="E234" s="65">
        <v>0</v>
      </c>
      <c r="F234" s="67">
        <v>0</v>
      </c>
      <c r="G234" s="126">
        <v>0</v>
      </c>
      <c r="H234" s="127">
        <v>0</v>
      </c>
      <c r="I234" s="69">
        <v>0</v>
      </c>
      <c r="J234" s="73">
        <v>0</v>
      </c>
      <c r="K234" s="128">
        <v>0</v>
      </c>
      <c r="L234" s="4">
        <v>0</v>
      </c>
      <c r="M234" s="74">
        <v>0</v>
      </c>
      <c r="N234" s="80">
        <v>2</v>
      </c>
      <c r="O234" s="80">
        <f t="shared" si="11"/>
        <v>0</v>
      </c>
      <c r="P234" s="33">
        <f t="shared" si="12"/>
        <v>0</v>
      </c>
    </row>
    <row r="235" spans="1:16" ht="15" thickBot="1">
      <c r="A235" s="60" t="s">
        <v>853</v>
      </c>
      <c r="B235" s="3" t="s">
        <v>854</v>
      </c>
      <c r="C235" s="61">
        <f t="shared" si="13"/>
        <v>0</v>
      </c>
      <c r="D235" s="62">
        <v>0</v>
      </c>
      <c r="E235" s="65">
        <v>0</v>
      </c>
      <c r="F235" s="67">
        <v>0</v>
      </c>
      <c r="G235" s="126">
        <v>0</v>
      </c>
      <c r="H235" s="127">
        <v>0</v>
      </c>
      <c r="I235" s="83">
        <v>0</v>
      </c>
      <c r="J235" s="73">
        <v>0</v>
      </c>
      <c r="K235" s="128">
        <v>0</v>
      </c>
      <c r="L235" s="4">
        <v>0</v>
      </c>
      <c r="M235" s="74">
        <v>0</v>
      </c>
      <c r="N235" s="80">
        <v>2</v>
      </c>
      <c r="O235" s="80">
        <f t="shared" si="11"/>
        <v>0</v>
      </c>
      <c r="P235" s="33">
        <f t="shared" si="12"/>
        <v>0</v>
      </c>
    </row>
    <row r="236" spans="1:16" ht="15" thickBot="1">
      <c r="A236" s="60" t="s">
        <v>655</v>
      </c>
      <c r="B236" s="90" t="s">
        <v>855</v>
      </c>
      <c r="C236" s="61">
        <f t="shared" si="13"/>
        <v>0</v>
      </c>
      <c r="D236" s="62">
        <v>0</v>
      </c>
      <c r="E236" s="65">
        <v>0</v>
      </c>
      <c r="F236" s="67">
        <v>0</v>
      </c>
      <c r="G236" s="126">
        <v>0</v>
      </c>
      <c r="H236" s="127">
        <v>0</v>
      </c>
      <c r="I236" s="69">
        <v>0</v>
      </c>
      <c r="J236" s="73">
        <v>0</v>
      </c>
      <c r="K236" s="128">
        <v>0</v>
      </c>
      <c r="L236" s="4">
        <v>0</v>
      </c>
      <c r="M236" s="129">
        <v>0</v>
      </c>
      <c r="N236" s="80">
        <v>2</v>
      </c>
      <c r="O236" s="80">
        <f t="shared" si="11"/>
        <v>0</v>
      </c>
      <c r="P236" s="33">
        <f t="shared" si="12"/>
        <v>0</v>
      </c>
    </row>
    <row r="237" spans="1:16" ht="15" thickBot="1">
      <c r="A237" s="60" t="s">
        <v>856</v>
      </c>
      <c r="B237" s="3" t="s">
        <v>857</v>
      </c>
      <c r="C237" s="61">
        <f t="shared" si="13"/>
        <v>0</v>
      </c>
      <c r="D237" s="62">
        <v>0</v>
      </c>
      <c r="E237" s="65">
        <v>0</v>
      </c>
      <c r="F237" s="67">
        <v>0</v>
      </c>
      <c r="G237" s="126">
        <v>0</v>
      </c>
      <c r="H237" s="127">
        <v>0</v>
      </c>
      <c r="I237" s="83">
        <v>0</v>
      </c>
      <c r="J237" s="73">
        <v>0</v>
      </c>
      <c r="K237" s="128">
        <v>0</v>
      </c>
      <c r="L237" s="4">
        <v>0</v>
      </c>
      <c r="M237" s="74">
        <v>0</v>
      </c>
      <c r="N237" s="80">
        <v>2</v>
      </c>
      <c r="O237" s="80">
        <f t="shared" si="11"/>
        <v>0</v>
      </c>
      <c r="P237" s="76">
        <f t="shared" si="12"/>
        <v>0</v>
      </c>
    </row>
    <row r="238" spans="1:16" ht="15" thickBot="1">
      <c r="A238" s="60" t="s">
        <v>858</v>
      </c>
      <c r="B238" s="3" t="s">
        <v>859</v>
      </c>
      <c r="C238" s="61">
        <f t="shared" si="13"/>
        <v>0</v>
      </c>
      <c r="D238" s="62">
        <v>0</v>
      </c>
      <c r="E238" s="65">
        <v>0</v>
      </c>
      <c r="F238" s="67">
        <v>0</v>
      </c>
      <c r="G238" s="126">
        <v>0</v>
      </c>
      <c r="H238" s="127">
        <v>0</v>
      </c>
      <c r="I238" s="69">
        <v>0</v>
      </c>
      <c r="J238" s="73">
        <v>0</v>
      </c>
      <c r="K238" s="128">
        <v>0</v>
      </c>
      <c r="L238" s="4">
        <v>0</v>
      </c>
      <c r="M238" s="74">
        <v>0</v>
      </c>
      <c r="N238" s="80">
        <v>2</v>
      </c>
      <c r="O238" s="80">
        <f t="shared" si="11"/>
        <v>0</v>
      </c>
      <c r="P238" s="33">
        <f t="shared" si="12"/>
        <v>0</v>
      </c>
    </row>
    <row r="239" spans="1:16" ht="15" thickBot="1">
      <c r="A239" s="60" t="s">
        <v>860</v>
      </c>
      <c r="B239" s="3" t="s">
        <v>861</v>
      </c>
      <c r="C239" s="61">
        <f t="shared" si="13"/>
        <v>0</v>
      </c>
      <c r="D239" s="62">
        <v>0</v>
      </c>
      <c r="E239" s="65">
        <v>0</v>
      </c>
      <c r="F239" s="67">
        <v>0</v>
      </c>
      <c r="G239" s="126">
        <v>0</v>
      </c>
      <c r="H239" s="127">
        <v>0</v>
      </c>
      <c r="I239" s="83">
        <v>0</v>
      </c>
      <c r="J239" s="73">
        <v>0</v>
      </c>
      <c r="K239" s="128">
        <v>0</v>
      </c>
      <c r="L239" s="4">
        <v>0</v>
      </c>
      <c r="M239" s="74">
        <v>0</v>
      </c>
      <c r="N239" s="80">
        <v>2</v>
      </c>
      <c r="O239" s="80">
        <f t="shared" si="11"/>
        <v>0</v>
      </c>
      <c r="P239" s="76">
        <f t="shared" si="12"/>
        <v>0</v>
      </c>
    </row>
    <row r="240" spans="1:16" ht="15" thickBot="1">
      <c r="A240" s="60" t="s">
        <v>862</v>
      </c>
      <c r="B240" s="3" t="s">
        <v>863</v>
      </c>
      <c r="C240" s="61">
        <f t="shared" si="13"/>
        <v>0</v>
      </c>
      <c r="D240" s="62">
        <v>0</v>
      </c>
      <c r="E240" s="65">
        <v>0</v>
      </c>
      <c r="F240" s="67">
        <v>0</v>
      </c>
      <c r="G240" s="126">
        <v>0</v>
      </c>
      <c r="H240" s="127">
        <v>0</v>
      </c>
      <c r="I240" s="69">
        <v>0</v>
      </c>
      <c r="J240" s="73">
        <v>0</v>
      </c>
      <c r="K240" s="128">
        <v>0</v>
      </c>
      <c r="L240" s="4">
        <v>0</v>
      </c>
      <c r="M240" s="74">
        <v>0</v>
      </c>
      <c r="N240" s="80">
        <v>2</v>
      </c>
      <c r="O240" s="80">
        <f t="shared" si="11"/>
        <v>0</v>
      </c>
      <c r="P240" s="33">
        <f t="shared" si="12"/>
        <v>0</v>
      </c>
    </row>
    <row r="241" spans="1:16" ht="15" thickBot="1">
      <c r="A241" s="60" t="s">
        <v>864</v>
      </c>
      <c r="B241" s="3" t="s">
        <v>865</v>
      </c>
      <c r="C241" s="61">
        <f t="shared" si="13"/>
        <v>0</v>
      </c>
      <c r="D241" s="62">
        <v>0</v>
      </c>
      <c r="E241" s="65">
        <v>0</v>
      </c>
      <c r="F241" s="67">
        <v>0</v>
      </c>
      <c r="G241" s="126">
        <v>0</v>
      </c>
      <c r="H241" s="127">
        <v>0</v>
      </c>
      <c r="I241" s="69">
        <v>0</v>
      </c>
      <c r="J241" s="73">
        <v>0</v>
      </c>
      <c r="K241" s="128">
        <v>0</v>
      </c>
      <c r="L241" s="4">
        <v>0</v>
      </c>
      <c r="M241" s="74">
        <v>0</v>
      </c>
      <c r="N241" s="80">
        <v>2</v>
      </c>
      <c r="O241" s="80">
        <f t="shared" si="11"/>
        <v>0</v>
      </c>
      <c r="P241" s="33">
        <f t="shared" si="12"/>
        <v>0</v>
      </c>
    </row>
    <row r="242" spans="1:16" ht="15" thickBot="1">
      <c r="A242" s="60" t="s">
        <v>866</v>
      </c>
      <c r="B242" s="3" t="s">
        <v>867</v>
      </c>
      <c r="C242" s="61">
        <f t="shared" si="13"/>
        <v>0</v>
      </c>
      <c r="D242" s="62">
        <v>0</v>
      </c>
      <c r="E242" s="65">
        <v>0</v>
      </c>
      <c r="F242" s="67">
        <v>0</v>
      </c>
      <c r="G242" s="126">
        <v>0</v>
      </c>
      <c r="H242" s="127">
        <v>0</v>
      </c>
      <c r="I242" s="83">
        <v>0</v>
      </c>
      <c r="J242" s="73">
        <v>0</v>
      </c>
      <c r="K242" s="128">
        <v>0</v>
      </c>
      <c r="L242" s="4">
        <v>0</v>
      </c>
      <c r="M242" s="74">
        <v>0</v>
      </c>
      <c r="N242" s="80">
        <v>2</v>
      </c>
      <c r="O242" s="80">
        <f t="shared" si="11"/>
        <v>0</v>
      </c>
      <c r="P242" s="76">
        <f t="shared" si="12"/>
        <v>0</v>
      </c>
    </row>
    <row r="243" spans="1:16" ht="15" thickBot="1">
      <c r="A243" s="60" t="s">
        <v>868</v>
      </c>
      <c r="B243" s="3" t="s">
        <v>869</v>
      </c>
      <c r="C243" s="61">
        <f t="shared" si="13"/>
        <v>0</v>
      </c>
      <c r="D243" s="62">
        <v>0</v>
      </c>
      <c r="E243" s="65">
        <v>0</v>
      </c>
      <c r="F243" s="67">
        <v>0</v>
      </c>
      <c r="G243" s="126">
        <v>0</v>
      </c>
      <c r="H243" s="127">
        <v>0</v>
      </c>
      <c r="I243" s="83">
        <v>0</v>
      </c>
      <c r="J243" s="73">
        <v>0</v>
      </c>
      <c r="K243" s="128">
        <v>0</v>
      </c>
      <c r="L243" s="4">
        <v>0</v>
      </c>
      <c r="M243" s="74">
        <v>0</v>
      </c>
      <c r="N243" s="80">
        <v>2</v>
      </c>
      <c r="O243" s="80">
        <f t="shared" si="11"/>
        <v>0</v>
      </c>
      <c r="P243" s="33">
        <f t="shared" si="12"/>
        <v>0</v>
      </c>
    </row>
    <row r="244" spans="1:16" ht="15" thickBot="1">
      <c r="A244" s="60" t="s">
        <v>870</v>
      </c>
      <c r="B244" s="3" t="s">
        <v>871</v>
      </c>
      <c r="C244" s="61">
        <f t="shared" si="13"/>
        <v>0</v>
      </c>
      <c r="D244" s="62">
        <v>0</v>
      </c>
      <c r="E244" s="65">
        <v>0</v>
      </c>
      <c r="F244" s="67">
        <v>0</v>
      </c>
      <c r="G244" s="126">
        <v>0</v>
      </c>
      <c r="H244" s="127">
        <v>0</v>
      </c>
      <c r="I244" s="69">
        <v>0</v>
      </c>
      <c r="J244" s="73">
        <v>0</v>
      </c>
      <c r="K244" s="128">
        <v>0</v>
      </c>
      <c r="L244" s="4">
        <v>0</v>
      </c>
      <c r="M244" s="74">
        <v>0</v>
      </c>
      <c r="N244" s="80">
        <v>2</v>
      </c>
      <c r="O244" s="80">
        <f t="shared" si="11"/>
        <v>0</v>
      </c>
      <c r="P244" s="33">
        <f t="shared" si="12"/>
        <v>0</v>
      </c>
    </row>
    <row r="245" spans="1:16" ht="15" thickBot="1">
      <c r="A245" s="60" t="s">
        <v>872</v>
      </c>
      <c r="B245" s="3" t="s">
        <v>4</v>
      </c>
      <c r="C245" s="61">
        <f t="shared" si="13"/>
        <v>0</v>
      </c>
      <c r="D245" s="62">
        <v>0</v>
      </c>
      <c r="E245" s="65">
        <v>0</v>
      </c>
      <c r="F245" s="67">
        <v>0</v>
      </c>
      <c r="G245" s="126">
        <v>0</v>
      </c>
      <c r="H245" s="127">
        <v>0</v>
      </c>
      <c r="I245" s="83">
        <v>0</v>
      </c>
      <c r="J245" s="73">
        <v>0</v>
      </c>
      <c r="K245" s="128">
        <v>0</v>
      </c>
      <c r="L245" s="4">
        <v>0</v>
      </c>
      <c r="M245" s="74">
        <v>0</v>
      </c>
      <c r="N245" s="80">
        <v>2</v>
      </c>
      <c r="O245" s="80">
        <f t="shared" si="11"/>
        <v>0</v>
      </c>
      <c r="P245" s="76">
        <f t="shared" si="12"/>
        <v>0</v>
      </c>
    </row>
    <row r="246" spans="1:16" ht="15" thickBot="1">
      <c r="A246" s="60" t="s">
        <v>5</v>
      </c>
      <c r="B246" s="3" t="s">
        <v>6</v>
      </c>
      <c r="C246" s="61">
        <f t="shared" si="13"/>
        <v>0</v>
      </c>
      <c r="D246" s="62">
        <v>0</v>
      </c>
      <c r="E246" s="65">
        <v>0</v>
      </c>
      <c r="F246" s="67">
        <v>0</v>
      </c>
      <c r="G246" s="126">
        <v>0</v>
      </c>
      <c r="H246" s="127">
        <v>0</v>
      </c>
      <c r="I246" s="69">
        <v>0</v>
      </c>
      <c r="J246" s="73">
        <v>0</v>
      </c>
      <c r="K246" s="128">
        <v>0</v>
      </c>
      <c r="L246" s="4">
        <v>0</v>
      </c>
      <c r="M246" s="74">
        <v>0</v>
      </c>
      <c r="N246" s="80">
        <v>2</v>
      </c>
      <c r="O246" s="80">
        <f t="shared" si="11"/>
        <v>0</v>
      </c>
      <c r="P246" s="33">
        <f t="shared" si="12"/>
        <v>0</v>
      </c>
    </row>
    <row r="247" spans="1:16" ht="15" thickBot="1">
      <c r="A247" s="60" t="s">
        <v>7</v>
      </c>
      <c r="B247" s="3" t="s">
        <v>8</v>
      </c>
      <c r="C247" s="61">
        <f t="shared" si="13"/>
        <v>0</v>
      </c>
      <c r="D247" s="62">
        <v>0</v>
      </c>
      <c r="E247" s="65">
        <v>0</v>
      </c>
      <c r="F247" s="67">
        <v>0</v>
      </c>
      <c r="G247" s="126">
        <v>0</v>
      </c>
      <c r="H247" s="127">
        <v>0</v>
      </c>
      <c r="I247" s="69">
        <v>0</v>
      </c>
      <c r="J247" s="73">
        <v>0</v>
      </c>
      <c r="K247" s="128">
        <v>0</v>
      </c>
      <c r="L247" s="4">
        <v>0</v>
      </c>
      <c r="M247" s="74">
        <v>0</v>
      </c>
      <c r="N247" s="80">
        <v>2</v>
      </c>
      <c r="O247" s="80">
        <f t="shared" si="11"/>
        <v>0</v>
      </c>
      <c r="P247" s="76">
        <f t="shared" si="12"/>
        <v>0</v>
      </c>
    </row>
    <row r="248" spans="1:16" ht="15" thickBot="1">
      <c r="A248" s="60" t="s">
        <v>655</v>
      </c>
      <c r="B248" s="3" t="s">
        <v>9</v>
      </c>
      <c r="C248" s="61">
        <f t="shared" si="13"/>
        <v>0</v>
      </c>
      <c r="D248" s="62">
        <v>0</v>
      </c>
      <c r="E248" s="65">
        <v>0</v>
      </c>
      <c r="F248" s="67">
        <v>0</v>
      </c>
      <c r="G248" s="126">
        <v>0</v>
      </c>
      <c r="H248" s="127">
        <v>0</v>
      </c>
      <c r="I248" s="69">
        <v>0</v>
      </c>
      <c r="J248" s="73">
        <v>0</v>
      </c>
      <c r="K248" s="128">
        <v>0</v>
      </c>
      <c r="L248" s="4">
        <v>0</v>
      </c>
      <c r="M248" s="129">
        <v>0</v>
      </c>
      <c r="N248" s="80">
        <v>2</v>
      </c>
      <c r="O248" s="80">
        <f t="shared" si="11"/>
        <v>0</v>
      </c>
      <c r="P248" s="76">
        <f t="shared" si="12"/>
        <v>0</v>
      </c>
    </row>
    <row r="249" spans="1:16" ht="15" thickBot="1">
      <c r="A249" s="60" t="s">
        <v>10</v>
      </c>
      <c r="B249" s="3" t="s">
        <v>11</v>
      </c>
      <c r="C249" s="61">
        <f t="shared" si="13"/>
        <v>0</v>
      </c>
      <c r="D249" s="62">
        <v>0</v>
      </c>
      <c r="E249" s="65">
        <v>0</v>
      </c>
      <c r="F249" s="67">
        <v>0</v>
      </c>
      <c r="G249" s="126">
        <v>0</v>
      </c>
      <c r="H249" s="127">
        <v>0</v>
      </c>
      <c r="I249" s="83">
        <v>0</v>
      </c>
      <c r="J249" s="73">
        <v>0</v>
      </c>
      <c r="K249" s="128">
        <v>0</v>
      </c>
      <c r="L249" s="4">
        <v>0</v>
      </c>
      <c r="M249" s="74">
        <v>0</v>
      </c>
      <c r="N249" s="80">
        <v>2</v>
      </c>
      <c r="O249" s="80">
        <f t="shared" si="11"/>
        <v>0</v>
      </c>
      <c r="P249" s="33">
        <f t="shared" si="12"/>
        <v>0</v>
      </c>
    </row>
    <row r="250" spans="1:16" ht="15" thickBot="1">
      <c r="A250" s="60" t="s">
        <v>12</v>
      </c>
      <c r="B250" s="3" t="s">
        <v>13</v>
      </c>
      <c r="C250" s="61">
        <f t="shared" si="13"/>
        <v>0</v>
      </c>
      <c r="D250" s="62">
        <v>0</v>
      </c>
      <c r="E250" s="65">
        <v>0</v>
      </c>
      <c r="F250" s="67">
        <v>0</v>
      </c>
      <c r="G250" s="126">
        <v>0</v>
      </c>
      <c r="H250" s="127">
        <v>0</v>
      </c>
      <c r="I250" s="69">
        <v>0</v>
      </c>
      <c r="J250" s="73">
        <v>0</v>
      </c>
      <c r="K250" s="128">
        <v>0</v>
      </c>
      <c r="L250" s="4">
        <v>0</v>
      </c>
      <c r="M250" s="74">
        <v>0</v>
      </c>
      <c r="N250" s="80">
        <v>2</v>
      </c>
      <c r="O250" s="80">
        <f t="shared" si="11"/>
        <v>0</v>
      </c>
      <c r="P250" s="33">
        <f t="shared" si="12"/>
        <v>0</v>
      </c>
    </row>
    <row r="251" spans="1:16" ht="15" thickBot="1">
      <c r="A251" s="60" t="s">
        <v>14</v>
      </c>
      <c r="B251" s="3" t="s">
        <v>15</v>
      </c>
      <c r="C251" s="61">
        <f t="shared" si="13"/>
        <v>0</v>
      </c>
      <c r="D251" s="62">
        <v>0</v>
      </c>
      <c r="E251" s="65">
        <v>0</v>
      </c>
      <c r="F251" s="67">
        <v>0</v>
      </c>
      <c r="G251" s="126">
        <v>0</v>
      </c>
      <c r="H251" s="127">
        <v>0</v>
      </c>
      <c r="I251" s="83">
        <v>0</v>
      </c>
      <c r="J251" s="73">
        <v>0</v>
      </c>
      <c r="K251" s="128">
        <v>0</v>
      </c>
      <c r="L251" s="4">
        <v>0</v>
      </c>
      <c r="M251" s="74">
        <v>0</v>
      </c>
      <c r="N251" s="80">
        <v>2</v>
      </c>
      <c r="O251" s="80">
        <f t="shared" si="11"/>
        <v>0</v>
      </c>
      <c r="P251" s="33">
        <f t="shared" si="12"/>
        <v>0</v>
      </c>
    </row>
    <row r="252" spans="1:16" ht="15" thickBot="1">
      <c r="A252" s="60" t="s">
        <v>16</v>
      </c>
      <c r="B252" s="3" t="s">
        <v>17</v>
      </c>
      <c r="C252" s="61">
        <f t="shared" si="13"/>
        <v>0</v>
      </c>
      <c r="D252" s="62">
        <v>0</v>
      </c>
      <c r="E252" s="65">
        <v>0</v>
      </c>
      <c r="F252" s="67">
        <v>0</v>
      </c>
      <c r="G252" s="126">
        <v>0</v>
      </c>
      <c r="H252" s="127">
        <v>0</v>
      </c>
      <c r="I252" s="69">
        <v>0</v>
      </c>
      <c r="J252" s="73">
        <v>0</v>
      </c>
      <c r="K252" s="128">
        <v>0</v>
      </c>
      <c r="L252" s="4">
        <v>0</v>
      </c>
      <c r="M252" s="74">
        <v>0</v>
      </c>
      <c r="N252" s="80">
        <v>2</v>
      </c>
      <c r="O252" s="80">
        <f t="shared" si="11"/>
        <v>0</v>
      </c>
      <c r="P252" s="33">
        <f t="shared" si="12"/>
        <v>0</v>
      </c>
    </row>
    <row r="253" spans="1:16" ht="15" thickBot="1">
      <c r="A253" s="60" t="s">
        <v>18</v>
      </c>
      <c r="B253" s="87" t="s">
        <v>19</v>
      </c>
      <c r="C253" s="61">
        <f t="shared" si="13"/>
        <v>0</v>
      </c>
      <c r="D253" s="62">
        <v>0</v>
      </c>
      <c r="E253" s="65">
        <v>0</v>
      </c>
      <c r="F253" s="67">
        <v>0</v>
      </c>
      <c r="G253" s="126">
        <v>0</v>
      </c>
      <c r="H253" s="127">
        <v>0</v>
      </c>
      <c r="I253" s="83">
        <v>0</v>
      </c>
      <c r="J253" s="73">
        <v>0</v>
      </c>
      <c r="K253" s="128">
        <v>0</v>
      </c>
      <c r="L253" s="4">
        <v>0</v>
      </c>
      <c r="M253" s="74">
        <v>0</v>
      </c>
      <c r="N253" s="80">
        <v>2</v>
      </c>
      <c r="O253" s="80">
        <f t="shared" si="11"/>
        <v>0</v>
      </c>
      <c r="P253" s="33">
        <f t="shared" si="12"/>
        <v>0</v>
      </c>
    </row>
    <row r="254" spans="1:16" ht="15" thickBot="1">
      <c r="A254" s="60" t="s">
        <v>20</v>
      </c>
      <c r="B254" s="3" t="s">
        <v>21</v>
      </c>
      <c r="C254" s="61">
        <f t="shared" si="13"/>
        <v>0</v>
      </c>
      <c r="D254" s="62">
        <v>0</v>
      </c>
      <c r="E254" s="65">
        <v>0</v>
      </c>
      <c r="F254" s="67">
        <v>0</v>
      </c>
      <c r="G254" s="126">
        <v>0</v>
      </c>
      <c r="H254" s="127">
        <v>0</v>
      </c>
      <c r="I254" s="69">
        <v>0</v>
      </c>
      <c r="J254" s="73">
        <v>0</v>
      </c>
      <c r="K254" s="128">
        <v>0</v>
      </c>
      <c r="L254" s="4">
        <v>0</v>
      </c>
      <c r="M254" s="74">
        <v>0</v>
      </c>
      <c r="N254" s="80">
        <v>2</v>
      </c>
      <c r="O254" s="80">
        <f t="shared" si="11"/>
        <v>0</v>
      </c>
      <c r="P254" s="33">
        <f t="shared" si="12"/>
        <v>0</v>
      </c>
    </row>
    <row r="255" spans="1:16" ht="15" thickBot="1">
      <c r="A255" s="60" t="s">
        <v>22</v>
      </c>
      <c r="B255" s="3" t="s">
        <v>23</v>
      </c>
      <c r="C255" s="61">
        <f t="shared" si="13"/>
        <v>0</v>
      </c>
      <c r="D255" s="62">
        <v>0</v>
      </c>
      <c r="E255" s="65">
        <v>0</v>
      </c>
      <c r="F255" s="67">
        <v>0</v>
      </c>
      <c r="G255" s="126">
        <v>0</v>
      </c>
      <c r="H255" s="127">
        <v>0</v>
      </c>
      <c r="I255" s="83">
        <v>0</v>
      </c>
      <c r="J255" s="73">
        <v>0</v>
      </c>
      <c r="K255" s="128">
        <v>0</v>
      </c>
      <c r="L255" s="4">
        <v>0</v>
      </c>
      <c r="M255" s="74">
        <v>0</v>
      </c>
      <c r="N255" s="80">
        <v>2</v>
      </c>
      <c r="O255" s="80">
        <f t="shared" si="11"/>
        <v>0</v>
      </c>
      <c r="P255" s="33">
        <f t="shared" si="12"/>
        <v>0</v>
      </c>
    </row>
    <row r="256" spans="1:16" ht="15" thickBot="1">
      <c r="A256" s="60" t="s">
        <v>24</v>
      </c>
      <c r="B256" s="3" t="s">
        <v>25</v>
      </c>
      <c r="C256" s="61">
        <f t="shared" si="13"/>
        <v>0</v>
      </c>
      <c r="D256" s="62">
        <v>0</v>
      </c>
      <c r="E256" s="65">
        <v>0</v>
      </c>
      <c r="F256" s="67">
        <v>0</v>
      </c>
      <c r="G256" s="126">
        <v>0</v>
      </c>
      <c r="H256" s="127">
        <v>0</v>
      </c>
      <c r="I256" s="69">
        <v>0</v>
      </c>
      <c r="J256" s="73">
        <v>0</v>
      </c>
      <c r="K256" s="128">
        <v>0</v>
      </c>
      <c r="L256" s="4">
        <v>0</v>
      </c>
      <c r="M256" s="74">
        <v>0</v>
      </c>
      <c r="N256" s="80">
        <v>2</v>
      </c>
      <c r="O256" s="80">
        <f t="shared" si="11"/>
        <v>0</v>
      </c>
      <c r="P256" s="33">
        <f t="shared" si="12"/>
        <v>0</v>
      </c>
    </row>
    <row r="257" spans="1:16" ht="15" thickBot="1">
      <c r="A257" s="60" t="s">
        <v>632</v>
      </c>
      <c r="B257" s="3" t="s">
        <v>26</v>
      </c>
      <c r="C257" s="61">
        <f t="shared" si="13"/>
        <v>0</v>
      </c>
      <c r="D257" s="62">
        <v>0</v>
      </c>
      <c r="E257" s="65">
        <v>0</v>
      </c>
      <c r="F257" s="67">
        <v>0</v>
      </c>
      <c r="G257" s="126">
        <v>0</v>
      </c>
      <c r="H257" s="127">
        <v>0</v>
      </c>
      <c r="I257" s="69">
        <v>0</v>
      </c>
      <c r="J257" s="73">
        <v>0</v>
      </c>
      <c r="K257" s="128">
        <v>0</v>
      </c>
      <c r="L257" s="4">
        <v>0</v>
      </c>
      <c r="M257" s="129">
        <v>0</v>
      </c>
      <c r="N257" s="80">
        <v>2</v>
      </c>
      <c r="O257" s="80">
        <f t="shared" si="11"/>
        <v>0</v>
      </c>
      <c r="P257" s="33">
        <f t="shared" si="12"/>
        <v>0</v>
      </c>
    </row>
    <row r="258" spans="1:16" ht="15" thickBot="1">
      <c r="A258" s="60" t="s">
        <v>27</v>
      </c>
      <c r="B258" s="3" t="s">
        <v>28</v>
      </c>
      <c r="C258" s="61">
        <f t="shared" si="13"/>
        <v>0</v>
      </c>
      <c r="D258" s="62">
        <v>0</v>
      </c>
      <c r="E258" s="65">
        <v>0</v>
      </c>
      <c r="F258" s="67">
        <v>0</v>
      </c>
      <c r="G258" s="126">
        <v>0</v>
      </c>
      <c r="H258" s="127">
        <v>0</v>
      </c>
      <c r="I258" s="83">
        <v>0</v>
      </c>
      <c r="J258" s="73">
        <v>0</v>
      </c>
      <c r="K258" s="128">
        <v>0</v>
      </c>
      <c r="L258" s="4">
        <v>0</v>
      </c>
      <c r="M258" s="74">
        <v>0</v>
      </c>
      <c r="N258" s="80">
        <v>2</v>
      </c>
      <c r="O258" s="80">
        <f t="shared" si="11"/>
        <v>0</v>
      </c>
      <c r="P258" s="33">
        <f t="shared" si="12"/>
        <v>0</v>
      </c>
    </row>
    <row r="259" spans="1:16" ht="15" thickBot="1">
      <c r="A259" s="60" t="s">
        <v>29</v>
      </c>
      <c r="B259" s="3" t="s">
        <v>30</v>
      </c>
      <c r="C259" s="61">
        <f t="shared" si="13"/>
        <v>0</v>
      </c>
      <c r="D259" s="62">
        <v>0</v>
      </c>
      <c r="E259" s="65">
        <v>0</v>
      </c>
      <c r="F259" s="67">
        <v>0</v>
      </c>
      <c r="G259" s="126">
        <v>0</v>
      </c>
      <c r="H259" s="127">
        <v>0</v>
      </c>
      <c r="I259" s="69">
        <v>0</v>
      </c>
      <c r="J259" s="73">
        <v>0</v>
      </c>
      <c r="K259" s="128">
        <v>0</v>
      </c>
      <c r="L259" s="4">
        <v>0</v>
      </c>
      <c r="M259" s="74">
        <v>0</v>
      </c>
      <c r="N259" s="80">
        <v>2</v>
      </c>
      <c r="O259" s="80">
        <f t="shared" si="11"/>
        <v>0</v>
      </c>
      <c r="P259" s="33">
        <f t="shared" si="12"/>
        <v>0</v>
      </c>
    </row>
    <row r="260" spans="1:16" ht="15" thickBot="1">
      <c r="A260" s="60" t="s">
        <v>31</v>
      </c>
      <c r="B260" s="3" t="s">
        <v>32</v>
      </c>
      <c r="C260" s="61">
        <f t="shared" si="13"/>
        <v>0</v>
      </c>
      <c r="D260" s="62">
        <v>0</v>
      </c>
      <c r="E260" s="65">
        <v>0</v>
      </c>
      <c r="F260" s="67">
        <v>0</v>
      </c>
      <c r="G260" s="126">
        <v>0</v>
      </c>
      <c r="H260" s="127">
        <v>0</v>
      </c>
      <c r="I260" s="83">
        <v>0</v>
      </c>
      <c r="J260" s="73">
        <v>0</v>
      </c>
      <c r="K260" s="128">
        <v>0</v>
      </c>
      <c r="L260" s="4">
        <v>0</v>
      </c>
      <c r="M260" s="74">
        <v>0</v>
      </c>
      <c r="N260" s="80">
        <v>2</v>
      </c>
      <c r="O260" s="80">
        <f aca="true" t="shared" si="14" ref="O260:O323">M260*N260</f>
        <v>0</v>
      </c>
      <c r="P260" s="33">
        <f aca="true" t="shared" si="15" ref="P260:P323">SUM(D260:L260)</f>
        <v>0</v>
      </c>
    </row>
    <row r="261" spans="1:16" ht="15" thickBot="1">
      <c r="A261" s="60" t="s">
        <v>33</v>
      </c>
      <c r="B261" s="3" t="s">
        <v>34</v>
      </c>
      <c r="C261" s="61">
        <f t="shared" si="13"/>
        <v>0</v>
      </c>
      <c r="D261" s="62">
        <v>0</v>
      </c>
      <c r="E261" s="65">
        <v>0</v>
      </c>
      <c r="F261" s="67">
        <v>0</v>
      </c>
      <c r="G261" s="126">
        <v>0</v>
      </c>
      <c r="H261" s="127">
        <v>0</v>
      </c>
      <c r="I261" s="83">
        <v>0</v>
      </c>
      <c r="J261" s="73">
        <v>0</v>
      </c>
      <c r="K261" s="128">
        <v>0</v>
      </c>
      <c r="L261" s="4">
        <v>0</v>
      </c>
      <c r="M261" s="74">
        <v>0</v>
      </c>
      <c r="N261" s="80">
        <v>2</v>
      </c>
      <c r="O261" s="80">
        <f t="shared" si="14"/>
        <v>0</v>
      </c>
      <c r="P261" s="33">
        <f t="shared" si="15"/>
        <v>0</v>
      </c>
    </row>
    <row r="262" spans="1:16" ht="15" thickBot="1">
      <c r="A262" s="60" t="s">
        <v>35</v>
      </c>
      <c r="B262" s="3" t="s">
        <v>36</v>
      </c>
      <c r="C262" s="61">
        <f aca="true" t="shared" si="16" ref="C262:C325">(1*D262)+(3*E262)+(3*F262)+(5*G262)+(5*H262)+(10*I262)+(20*J262)+(10*K262)+(2*L262)+O262</f>
        <v>0</v>
      </c>
      <c r="D262" s="62">
        <v>0</v>
      </c>
      <c r="E262" s="65">
        <v>0</v>
      </c>
      <c r="F262" s="67">
        <v>0</v>
      </c>
      <c r="G262" s="126">
        <v>0</v>
      </c>
      <c r="H262" s="127">
        <v>0</v>
      </c>
      <c r="I262" s="69">
        <v>0</v>
      </c>
      <c r="J262" s="73">
        <v>0</v>
      </c>
      <c r="K262" s="128">
        <v>0</v>
      </c>
      <c r="L262" s="4">
        <v>0</v>
      </c>
      <c r="M262" s="74">
        <v>0</v>
      </c>
      <c r="N262" s="80">
        <v>2</v>
      </c>
      <c r="O262" s="80">
        <f t="shared" si="14"/>
        <v>0</v>
      </c>
      <c r="P262" s="33">
        <f t="shared" si="15"/>
        <v>0</v>
      </c>
    </row>
    <row r="263" spans="1:16" ht="15" thickBot="1">
      <c r="A263" s="60" t="s">
        <v>37</v>
      </c>
      <c r="B263" s="3" t="s">
        <v>38</v>
      </c>
      <c r="C263" s="61">
        <f t="shared" si="16"/>
        <v>0</v>
      </c>
      <c r="D263" s="62">
        <v>0</v>
      </c>
      <c r="E263" s="65">
        <v>0</v>
      </c>
      <c r="F263" s="67">
        <v>0</v>
      </c>
      <c r="G263" s="126">
        <v>0</v>
      </c>
      <c r="H263" s="127">
        <v>0</v>
      </c>
      <c r="I263" s="83">
        <v>0</v>
      </c>
      <c r="J263" s="73">
        <v>0</v>
      </c>
      <c r="K263" s="128">
        <v>0</v>
      </c>
      <c r="L263" s="4">
        <v>0</v>
      </c>
      <c r="M263" s="74">
        <v>0</v>
      </c>
      <c r="N263" s="80">
        <v>2</v>
      </c>
      <c r="O263" s="80">
        <f t="shared" si="14"/>
        <v>0</v>
      </c>
      <c r="P263" s="76">
        <f t="shared" si="15"/>
        <v>0</v>
      </c>
    </row>
    <row r="264" spans="1:16" ht="15" thickBot="1">
      <c r="A264" s="60" t="s">
        <v>39</v>
      </c>
      <c r="B264" s="3" t="s">
        <v>40</v>
      </c>
      <c r="C264" s="61">
        <f t="shared" si="16"/>
        <v>0</v>
      </c>
      <c r="D264" s="62">
        <v>0</v>
      </c>
      <c r="E264" s="65">
        <v>0</v>
      </c>
      <c r="F264" s="67">
        <v>0</v>
      </c>
      <c r="G264" s="126">
        <v>0</v>
      </c>
      <c r="H264" s="127">
        <v>0</v>
      </c>
      <c r="I264" s="83">
        <v>0</v>
      </c>
      <c r="J264" s="73">
        <v>0</v>
      </c>
      <c r="K264" s="128">
        <v>0</v>
      </c>
      <c r="L264" s="4">
        <v>0</v>
      </c>
      <c r="M264" s="74">
        <v>0</v>
      </c>
      <c r="N264" s="80">
        <v>2</v>
      </c>
      <c r="O264" s="80">
        <f t="shared" si="14"/>
        <v>0</v>
      </c>
      <c r="P264" s="33">
        <f t="shared" si="15"/>
        <v>0</v>
      </c>
    </row>
    <row r="265" spans="1:16" ht="15" thickBot="1">
      <c r="A265" s="60" t="s">
        <v>655</v>
      </c>
      <c r="B265" s="3" t="s">
        <v>41</v>
      </c>
      <c r="C265" s="61">
        <f t="shared" si="16"/>
        <v>0</v>
      </c>
      <c r="D265" s="62">
        <v>0</v>
      </c>
      <c r="E265" s="65">
        <v>0</v>
      </c>
      <c r="F265" s="67">
        <v>0</v>
      </c>
      <c r="G265" s="126">
        <v>0</v>
      </c>
      <c r="H265" s="127">
        <v>0</v>
      </c>
      <c r="I265" s="69">
        <v>0</v>
      </c>
      <c r="J265" s="73">
        <v>0</v>
      </c>
      <c r="K265" s="128">
        <v>0</v>
      </c>
      <c r="L265" s="4">
        <v>0</v>
      </c>
      <c r="M265" s="129">
        <v>0</v>
      </c>
      <c r="N265" s="80">
        <v>2</v>
      </c>
      <c r="O265" s="80">
        <f t="shared" si="14"/>
        <v>0</v>
      </c>
      <c r="P265" s="33">
        <f t="shared" si="15"/>
        <v>0</v>
      </c>
    </row>
    <row r="266" spans="1:16" ht="15" thickBot="1">
      <c r="A266" s="60" t="s">
        <v>42</v>
      </c>
      <c r="B266" s="3" t="s">
        <v>43</v>
      </c>
      <c r="C266" s="61">
        <f t="shared" si="16"/>
        <v>0</v>
      </c>
      <c r="D266" s="62">
        <v>0</v>
      </c>
      <c r="E266" s="65">
        <v>0</v>
      </c>
      <c r="F266" s="67">
        <v>0</v>
      </c>
      <c r="G266" s="126">
        <v>0</v>
      </c>
      <c r="H266" s="127">
        <v>0</v>
      </c>
      <c r="I266" s="69">
        <v>0</v>
      </c>
      <c r="J266" s="73">
        <v>0</v>
      </c>
      <c r="K266" s="128">
        <v>0</v>
      </c>
      <c r="L266" s="4">
        <v>0</v>
      </c>
      <c r="M266" s="74">
        <v>0</v>
      </c>
      <c r="N266" s="80">
        <v>2</v>
      </c>
      <c r="O266" s="80">
        <f t="shared" si="14"/>
        <v>0</v>
      </c>
      <c r="P266" s="33">
        <f t="shared" si="15"/>
        <v>0</v>
      </c>
    </row>
    <row r="267" spans="1:16" ht="15" thickBot="1">
      <c r="A267" s="60" t="s">
        <v>44</v>
      </c>
      <c r="B267" s="3" t="s">
        <v>45</v>
      </c>
      <c r="C267" s="61">
        <f t="shared" si="16"/>
        <v>0</v>
      </c>
      <c r="D267" s="62">
        <v>0</v>
      </c>
      <c r="E267" s="65">
        <v>0</v>
      </c>
      <c r="F267" s="67">
        <v>0</v>
      </c>
      <c r="G267" s="126">
        <v>0</v>
      </c>
      <c r="H267" s="127">
        <v>0</v>
      </c>
      <c r="I267" s="69">
        <v>0</v>
      </c>
      <c r="J267" s="73">
        <v>0</v>
      </c>
      <c r="K267" s="128">
        <v>0</v>
      </c>
      <c r="L267" s="4">
        <v>0</v>
      </c>
      <c r="M267" s="74">
        <v>0</v>
      </c>
      <c r="N267" s="80">
        <v>2</v>
      </c>
      <c r="O267" s="80">
        <f t="shared" si="14"/>
        <v>0</v>
      </c>
      <c r="P267" s="33">
        <f t="shared" si="15"/>
        <v>0</v>
      </c>
    </row>
    <row r="268" spans="1:16" ht="15" thickBot="1">
      <c r="A268" s="60" t="s">
        <v>655</v>
      </c>
      <c r="B268" s="3" t="s">
        <v>46</v>
      </c>
      <c r="C268" s="61">
        <f t="shared" si="16"/>
        <v>0</v>
      </c>
      <c r="D268" s="62">
        <v>0</v>
      </c>
      <c r="E268" s="65">
        <v>0</v>
      </c>
      <c r="F268" s="67">
        <v>0</v>
      </c>
      <c r="G268" s="126">
        <v>0</v>
      </c>
      <c r="H268" s="127">
        <v>0</v>
      </c>
      <c r="I268" s="69">
        <v>0</v>
      </c>
      <c r="J268" s="73">
        <v>0</v>
      </c>
      <c r="K268" s="128">
        <v>0</v>
      </c>
      <c r="L268" s="4">
        <v>0</v>
      </c>
      <c r="M268" s="129">
        <v>0</v>
      </c>
      <c r="N268" s="80">
        <v>2</v>
      </c>
      <c r="O268" s="80">
        <f t="shared" si="14"/>
        <v>0</v>
      </c>
      <c r="P268" s="33">
        <f t="shared" si="15"/>
        <v>0</v>
      </c>
    </row>
    <row r="269" spans="1:16" ht="15" thickBot="1">
      <c r="A269" s="60" t="s">
        <v>642</v>
      </c>
      <c r="B269" s="3" t="s">
        <v>47</v>
      </c>
      <c r="C269" s="61">
        <f t="shared" si="16"/>
        <v>0</v>
      </c>
      <c r="D269" s="62">
        <v>0</v>
      </c>
      <c r="E269" s="65">
        <v>0</v>
      </c>
      <c r="F269" s="67">
        <v>0</v>
      </c>
      <c r="G269" s="126">
        <v>0</v>
      </c>
      <c r="H269" s="127">
        <v>0</v>
      </c>
      <c r="I269" s="69">
        <v>0</v>
      </c>
      <c r="J269" s="73">
        <v>0</v>
      </c>
      <c r="K269" s="128">
        <v>0</v>
      </c>
      <c r="L269" s="4">
        <v>0</v>
      </c>
      <c r="M269" s="129">
        <v>0</v>
      </c>
      <c r="N269" s="80">
        <v>2</v>
      </c>
      <c r="O269" s="80">
        <f t="shared" si="14"/>
        <v>0</v>
      </c>
      <c r="P269" s="33">
        <f t="shared" si="15"/>
        <v>0</v>
      </c>
    </row>
    <row r="270" spans="1:16" s="86" customFormat="1" ht="15" thickBot="1">
      <c r="A270" s="60" t="s">
        <v>48</v>
      </c>
      <c r="B270" s="3" t="s">
        <v>49</v>
      </c>
      <c r="C270" s="61">
        <f t="shared" si="16"/>
        <v>0</v>
      </c>
      <c r="D270" s="62">
        <v>0</v>
      </c>
      <c r="E270" s="65">
        <v>0</v>
      </c>
      <c r="F270" s="67">
        <v>0</v>
      </c>
      <c r="G270" s="126">
        <v>0</v>
      </c>
      <c r="H270" s="127">
        <v>0</v>
      </c>
      <c r="I270" s="69">
        <v>0</v>
      </c>
      <c r="J270" s="73">
        <v>0</v>
      </c>
      <c r="K270" s="128">
        <v>0</v>
      </c>
      <c r="L270" s="4">
        <v>0</v>
      </c>
      <c r="M270" s="74">
        <v>0</v>
      </c>
      <c r="N270" s="80">
        <v>2</v>
      </c>
      <c r="O270" s="80">
        <f t="shared" si="14"/>
        <v>0</v>
      </c>
      <c r="P270" s="33">
        <f t="shared" si="15"/>
        <v>0</v>
      </c>
    </row>
    <row r="271" spans="1:16" s="86" customFormat="1" ht="15" thickBot="1">
      <c r="A271" s="60" t="s">
        <v>50</v>
      </c>
      <c r="B271" s="3" t="s">
        <v>51</v>
      </c>
      <c r="C271" s="61">
        <f t="shared" si="16"/>
        <v>0</v>
      </c>
      <c r="D271" s="62">
        <v>0</v>
      </c>
      <c r="E271" s="65">
        <v>0</v>
      </c>
      <c r="F271" s="67">
        <v>0</v>
      </c>
      <c r="G271" s="126">
        <v>0</v>
      </c>
      <c r="H271" s="127">
        <v>0</v>
      </c>
      <c r="I271" s="83">
        <v>0</v>
      </c>
      <c r="J271" s="73">
        <v>0</v>
      </c>
      <c r="K271" s="128">
        <v>0</v>
      </c>
      <c r="L271" s="4">
        <v>0</v>
      </c>
      <c r="M271" s="74">
        <v>0</v>
      </c>
      <c r="N271" s="80">
        <v>2</v>
      </c>
      <c r="O271" s="80">
        <f t="shared" si="14"/>
        <v>0</v>
      </c>
      <c r="P271" s="33">
        <f t="shared" si="15"/>
        <v>0</v>
      </c>
    </row>
    <row r="272" spans="1:16" s="86" customFormat="1" ht="15" thickBot="1">
      <c r="A272" s="60" t="s">
        <v>638</v>
      </c>
      <c r="B272" s="3" t="s">
        <v>52</v>
      </c>
      <c r="C272" s="61">
        <f t="shared" si="16"/>
        <v>0</v>
      </c>
      <c r="D272" s="62">
        <v>0</v>
      </c>
      <c r="E272" s="65">
        <v>0</v>
      </c>
      <c r="F272" s="67">
        <v>0</v>
      </c>
      <c r="G272" s="126">
        <v>0</v>
      </c>
      <c r="H272" s="127">
        <v>0</v>
      </c>
      <c r="I272" s="69">
        <v>0</v>
      </c>
      <c r="J272" s="73">
        <v>0</v>
      </c>
      <c r="K272" s="128">
        <v>0</v>
      </c>
      <c r="L272" s="4">
        <v>0</v>
      </c>
      <c r="M272" s="129">
        <v>0</v>
      </c>
      <c r="N272" s="80">
        <v>2</v>
      </c>
      <c r="O272" s="80">
        <f t="shared" si="14"/>
        <v>0</v>
      </c>
      <c r="P272" s="33">
        <f t="shared" si="15"/>
        <v>0</v>
      </c>
    </row>
    <row r="273" spans="1:16" s="86" customFormat="1" ht="15" thickBot="1">
      <c r="A273" s="60" t="s">
        <v>53</v>
      </c>
      <c r="B273" s="3" t="s">
        <v>54</v>
      </c>
      <c r="C273" s="61">
        <f t="shared" si="16"/>
        <v>0</v>
      </c>
      <c r="D273" s="62">
        <v>0</v>
      </c>
      <c r="E273" s="65">
        <v>0</v>
      </c>
      <c r="F273" s="67">
        <v>0</v>
      </c>
      <c r="G273" s="126">
        <v>0</v>
      </c>
      <c r="H273" s="127">
        <v>0</v>
      </c>
      <c r="I273" s="69">
        <v>0</v>
      </c>
      <c r="J273" s="73">
        <v>0</v>
      </c>
      <c r="K273" s="128">
        <v>0</v>
      </c>
      <c r="L273" s="4">
        <v>0</v>
      </c>
      <c r="M273" s="74">
        <v>0</v>
      </c>
      <c r="N273" s="80">
        <v>2</v>
      </c>
      <c r="O273" s="80">
        <f t="shared" si="14"/>
        <v>0</v>
      </c>
      <c r="P273" s="33">
        <f t="shared" si="15"/>
        <v>0</v>
      </c>
    </row>
    <row r="274" spans="1:16" s="86" customFormat="1" ht="15" thickBot="1">
      <c r="A274" s="60" t="s">
        <v>55</v>
      </c>
      <c r="B274" s="85" t="s">
        <v>56</v>
      </c>
      <c r="C274" s="61">
        <f t="shared" si="16"/>
        <v>0</v>
      </c>
      <c r="D274" s="62">
        <v>0</v>
      </c>
      <c r="E274" s="65">
        <v>0</v>
      </c>
      <c r="F274" s="67">
        <v>0</v>
      </c>
      <c r="G274" s="126">
        <v>0</v>
      </c>
      <c r="H274" s="127">
        <v>0</v>
      </c>
      <c r="I274" s="69">
        <v>0</v>
      </c>
      <c r="J274" s="73">
        <v>0</v>
      </c>
      <c r="K274" s="128">
        <v>0</v>
      </c>
      <c r="L274" s="4">
        <v>0</v>
      </c>
      <c r="M274" s="74">
        <v>0</v>
      </c>
      <c r="N274" s="80">
        <v>2</v>
      </c>
      <c r="O274" s="80">
        <f t="shared" si="14"/>
        <v>0</v>
      </c>
      <c r="P274" s="33">
        <f t="shared" si="15"/>
        <v>0</v>
      </c>
    </row>
    <row r="275" spans="1:16" s="86" customFormat="1" ht="15" thickBot="1">
      <c r="A275" s="60" t="s">
        <v>57</v>
      </c>
      <c r="B275" s="3" t="s">
        <v>58</v>
      </c>
      <c r="C275" s="61">
        <f t="shared" si="16"/>
        <v>0</v>
      </c>
      <c r="D275" s="62">
        <v>0</v>
      </c>
      <c r="E275" s="65">
        <v>0</v>
      </c>
      <c r="F275" s="67">
        <v>0</v>
      </c>
      <c r="G275" s="126">
        <v>0</v>
      </c>
      <c r="H275" s="127">
        <v>0</v>
      </c>
      <c r="I275" s="83">
        <v>0</v>
      </c>
      <c r="J275" s="73">
        <v>0</v>
      </c>
      <c r="K275" s="128">
        <v>0</v>
      </c>
      <c r="L275" s="4">
        <v>0</v>
      </c>
      <c r="M275" s="74">
        <v>0</v>
      </c>
      <c r="N275" s="80">
        <v>2</v>
      </c>
      <c r="O275" s="80">
        <f t="shared" si="14"/>
        <v>0</v>
      </c>
      <c r="P275" s="33">
        <f t="shared" si="15"/>
        <v>0</v>
      </c>
    </row>
    <row r="276" spans="1:16" s="86" customFormat="1" ht="15" thickBot="1">
      <c r="A276" s="60" t="s">
        <v>59</v>
      </c>
      <c r="B276" s="3" t="s">
        <v>60</v>
      </c>
      <c r="C276" s="61">
        <f t="shared" si="16"/>
        <v>0</v>
      </c>
      <c r="D276" s="62">
        <v>0</v>
      </c>
      <c r="E276" s="65">
        <v>0</v>
      </c>
      <c r="F276" s="67">
        <v>0</v>
      </c>
      <c r="G276" s="126">
        <v>0</v>
      </c>
      <c r="H276" s="127">
        <v>0</v>
      </c>
      <c r="I276" s="83">
        <v>0</v>
      </c>
      <c r="J276" s="73">
        <v>0</v>
      </c>
      <c r="K276" s="128">
        <v>0</v>
      </c>
      <c r="L276" s="4">
        <v>0</v>
      </c>
      <c r="M276" s="74">
        <v>0</v>
      </c>
      <c r="N276" s="80">
        <v>2</v>
      </c>
      <c r="O276" s="80">
        <f t="shared" si="14"/>
        <v>0</v>
      </c>
      <c r="P276" s="33">
        <f t="shared" si="15"/>
        <v>0</v>
      </c>
    </row>
    <row r="277" spans="1:16" ht="15" thickBot="1">
      <c r="A277" s="60" t="s">
        <v>61</v>
      </c>
      <c r="B277" s="3" t="s">
        <v>62</v>
      </c>
      <c r="C277" s="61">
        <f t="shared" si="16"/>
        <v>0</v>
      </c>
      <c r="D277" s="62">
        <v>0</v>
      </c>
      <c r="E277" s="65">
        <v>0</v>
      </c>
      <c r="F277" s="67">
        <v>0</v>
      </c>
      <c r="G277" s="126">
        <v>0</v>
      </c>
      <c r="H277" s="127">
        <v>0</v>
      </c>
      <c r="I277" s="69">
        <v>0</v>
      </c>
      <c r="J277" s="73">
        <v>0</v>
      </c>
      <c r="K277" s="128">
        <v>0</v>
      </c>
      <c r="L277" s="4">
        <v>0</v>
      </c>
      <c r="M277" s="74">
        <v>0</v>
      </c>
      <c r="N277" s="80">
        <v>2</v>
      </c>
      <c r="O277" s="80">
        <f t="shared" si="14"/>
        <v>0</v>
      </c>
      <c r="P277" s="33">
        <f t="shared" si="15"/>
        <v>0</v>
      </c>
    </row>
    <row r="278" spans="1:16" s="86" customFormat="1" ht="15" thickBot="1">
      <c r="A278" s="60" t="s">
        <v>63</v>
      </c>
      <c r="B278" s="3" t="s">
        <v>64</v>
      </c>
      <c r="C278" s="61">
        <f t="shared" si="16"/>
        <v>0</v>
      </c>
      <c r="D278" s="62">
        <v>0</v>
      </c>
      <c r="E278" s="65">
        <v>0</v>
      </c>
      <c r="F278" s="67">
        <v>0</v>
      </c>
      <c r="G278" s="126">
        <v>0</v>
      </c>
      <c r="H278" s="127">
        <v>0</v>
      </c>
      <c r="I278" s="83">
        <v>0</v>
      </c>
      <c r="J278" s="73">
        <v>0</v>
      </c>
      <c r="K278" s="128">
        <v>0</v>
      </c>
      <c r="L278" s="4">
        <v>0</v>
      </c>
      <c r="M278" s="74">
        <v>0</v>
      </c>
      <c r="N278" s="80">
        <v>2</v>
      </c>
      <c r="O278" s="80">
        <f t="shared" si="14"/>
        <v>0</v>
      </c>
      <c r="P278" s="33">
        <f t="shared" si="15"/>
        <v>0</v>
      </c>
    </row>
    <row r="279" spans="1:16" s="86" customFormat="1" ht="15" thickBot="1">
      <c r="A279" s="60" t="s">
        <v>65</v>
      </c>
      <c r="B279" s="3" t="s">
        <v>66</v>
      </c>
      <c r="C279" s="61">
        <f t="shared" si="16"/>
        <v>0</v>
      </c>
      <c r="D279" s="62">
        <v>0</v>
      </c>
      <c r="E279" s="65">
        <v>0</v>
      </c>
      <c r="F279" s="67">
        <v>0</v>
      </c>
      <c r="G279" s="126">
        <v>0</v>
      </c>
      <c r="H279" s="127">
        <v>0</v>
      </c>
      <c r="I279" s="69">
        <v>0</v>
      </c>
      <c r="J279" s="73">
        <v>0</v>
      </c>
      <c r="K279" s="128">
        <v>0</v>
      </c>
      <c r="L279" s="4">
        <v>0</v>
      </c>
      <c r="M279" s="74">
        <v>0</v>
      </c>
      <c r="N279" s="80">
        <v>2</v>
      </c>
      <c r="O279" s="80">
        <f t="shared" si="14"/>
        <v>0</v>
      </c>
      <c r="P279" s="33">
        <f t="shared" si="15"/>
        <v>0</v>
      </c>
    </row>
    <row r="280" spans="1:16" s="86" customFormat="1" ht="15" thickBot="1">
      <c r="A280" s="60" t="s">
        <v>67</v>
      </c>
      <c r="B280" s="3" t="s">
        <v>68</v>
      </c>
      <c r="C280" s="61">
        <f t="shared" si="16"/>
        <v>0</v>
      </c>
      <c r="D280" s="62">
        <v>0</v>
      </c>
      <c r="E280" s="65">
        <v>0</v>
      </c>
      <c r="F280" s="67">
        <v>0</v>
      </c>
      <c r="G280" s="126">
        <v>0</v>
      </c>
      <c r="H280" s="127">
        <v>0</v>
      </c>
      <c r="I280" s="83">
        <v>0</v>
      </c>
      <c r="J280" s="73">
        <v>0</v>
      </c>
      <c r="K280" s="128">
        <v>0</v>
      </c>
      <c r="L280" s="4">
        <v>0</v>
      </c>
      <c r="M280" s="74">
        <v>0</v>
      </c>
      <c r="N280" s="80">
        <v>2</v>
      </c>
      <c r="O280" s="80">
        <f t="shared" si="14"/>
        <v>0</v>
      </c>
      <c r="P280" s="33">
        <f t="shared" si="15"/>
        <v>0</v>
      </c>
    </row>
    <row r="281" spans="1:16" s="86" customFormat="1" ht="15" thickBot="1">
      <c r="A281" s="60" t="s">
        <v>380</v>
      </c>
      <c r="B281" s="3" t="s">
        <v>576</v>
      </c>
      <c r="C281" s="61">
        <f t="shared" si="16"/>
        <v>0</v>
      </c>
      <c r="D281" s="62">
        <v>0</v>
      </c>
      <c r="E281" s="65">
        <v>0</v>
      </c>
      <c r="F281" s="67">
        <v>0</v>
      </c>
      <c r="G281" s="126">
        <v>0</v>
      </c>
      <c r="H281" s="127">
        <v>0</v>
      </c>
      <c r="I281" s="69">
        <v>0</v>
      </c>
      <c r="J281" s="73">
        <v>0</v>
      </c>
      <c r="K281" s="128">
        <v>0</v>
      </c>
      <c r="L281" s="4">
        <v>0</v>
      </c>
      <c r="M281" s="74">
        <v>0</v>
      </c>
      <c r="N281" s="80">
        <v>2</v>
      </c>
      <c r="O281" s="80">
        <f t="shared" si="14"/>
        <v>0</v>
      </c>
      <c r="P281" s="33">
        <f t="shared" si="15"/>
        <v>0</v>
      </c>
    </row>
    <row r="282" spans="1:16" s="86" customFormat="1" ht="15" thickBot="1">
      <c r="A282" s="60" t="s">
        <v>69</v>
      </c>
      <c r="B282" s="3" t="s">
        <v>70</v>
      </c>
      <c r="C282" s="61">
        <f t="shared" si="16"/>
        <v>0</v>
      </c>
      <c r="D282" s="62">
        <v>0</v>
      </c>
      <c r="E282" s="65">
        <v>0</v>
      </c>
      <c r="F282" s="67">
        <v>0</v>
      </c>
      <c r="G282" s="126">
        <v>0</v>
      </c>
      <c r="H282" s="127">
        <v>0</v>
      </c>
      <c r="I282" s="83">
        <v>0</v>
      </c>
      <c r="J282" s="73">
        <v>0</v>
      </c>
      <c r="K282" s="128">
        <v>0</v>
      </c>
      <c r="L282" s="4">
        <v>0</v>
      </c>
      <c r="M282" s="74">
        <v>0</v>
      </c>
      <c r="N282" s="80">
        <v>2</v>
      </c>
      <c r="O282" s="80">
        <f t="shared" si="14"/>
        <v>0</v>
      </c>
      <c r="P282" s="33">
        <f t="shared" si="15"/>
        <v>0</v>
      </c>
    </row>
    <row r="283" spans="1:16" s="86" customFormat="1" ht="15" thickBot="1">
      <c r="A283" s="60" t="s">
        <v>71</v>
      </c>
      <c r="B283" s="3" t="s">
        <v>72</v>
      </c>
      <c r="C283" s="61">
        <f t="shared" si="16"/>
        <v>0</v>
      </c>
      <c r="D283" s="62">
        <v>0</v>
      </c>
      <c r="E283" s="65">
        <v>0</v>
      </c>
      <c r="F283" s="67">
        <v>0</v>
      </c>
      <c r="G283" s="126">
        <v>0</v>
      </c>
      <c r="H283" s="127">
        <v>0</v>
      </c>
      <c r="I283" s="83">
        <v>0</v>
      </c>
      <c r="J283" s="73">
        <v>0</v>
      </c>
      <c r="K283" s="128">
        <v>0</v>
      </c>
      <c r="L283" s="4">
        <v>0</v>
      </c>
      <c r="M283" s="74">
        <v>0</v>
      </c>
      <c r="N283" s="80">
        <v>2</v>
      </c>
      <c r="O283" s="80">
        <f t="shared" si="14"/>
        <v>0</v>
      </c>
      <c r="P283" s="33">
        <f t="shared" si="15"/>
        <v>0</v>
      </c>
    </row>
    <row r="284" spans="1:16" s="86" customFormat="1" ht="15" thickBot="1">
      <c r="A284" s="60" t="s">
        <v>627</v>
      </c>
      <c r="B284" s="3" t="s">
        <v>381</v>
      </c>
      <c r="C284" s="61">
        <f t="shared" si="16"/>
        <v>0</v>
      </c>
      <c r="D284" s="62">
        <v>0</v>
      </c>
      <c r="E284" s="65">
        <v>0</v>
      </c>
      <c r="F284" s="67">
        <v>0</v>
      </c>
      <c r="G284" s="126">
        <v>0</v>
      </c>
      <c r="H284" s="127">
        <v>0</v>
      </c>
      <c r="I284" s="69">
        <v>0</v>
      </c>
      <c r="J284" s="73">
        <v>0</v>
      </c>
      <c r="K284" s="128">
        <v>0</v>
      </c>
      <c r="L284" s="4">
        <v>0</v>
      </c>
      <c r="M284" s="129">
        <v>0</v>
      </c>
      <c r="N284" s="80">
        <v>2</v>
      </c>
      <c r="O284" s="80">
        <f t="shared" si="14"/>
        <v>0</v>
      </c>
      <c r="P284" s="33">
        <f t="shared" si="15"/>
        <v>0</v>
      </c>
    </row>
    <row r="285" spans="1:16" s="86" customFormat="1" ht="15" thickBot="1">
      <c r="A285" s="60" t="s">
        <v>73</v>
      </c>
      <c r="B285" s="3" t="s">
        <v>74</v>
      </c>
      <c r="C285" s="61">
        <f t="shared" si="16"/>
        <v>0</v>
      </c>
      <c r="D285" s="62">
        <v>0</v>
      </c>
      <c r="E285" s="65">
        <v>0</v>
      </c>
      <c r="F285" s="67">
        <v>0</v>
      </c>
      <c r="G285" s="126">
        <v>0</v>
      </c>
      <c r="H285" s="127">
        <v>0</v>
      </c>
      <c r="I285" s="69">
        <v>0</v>
      </c>
      <c r="J285" s="73">
        <v>0</v>
      </c>
      <c r="K285" s="128">
        <v>0</v>
      </c>
      <c r="L285" s="4">
        <v>0</v>
      </c>
      <c r="M285" s="74">
        <v>0</v>
      </c>
      <c r="N285" s="80">
        <v>2</v>
      </c>
      <c r="O285" s="80">
        <f t="shared" si="14"/>
        <v>0</v>
      </c>
      <c r="P285" s="33">
        <f t="shared" si="15"/>
        <v>0</v>
      </c>
    </row>
    <row r="286" spans="1:16" s="86" customFormat="1" ht="15" thickBot="1">
      <c r="A286" s="60" t="s">
        <v>636</v>
      </c>
      <c r="B286" s="3" t="s">
        <v>75</v>
      </c>
      <c r="C286" s="61">
        <f t="shared" si="16"/>
        <v>0</v>
      </c>
      <c r="D286" s="62">
        <v>0</v>
      </c>
      <c r="E286" s="65">
        <v>0</v>
      </c>
      <c r="F286" s="67">
        <v>0</v>
      </c>
      <c r="G286" s="126">
        <v>0</v>
      </c>
      <c r="H286" s="127">
        <v>0</v>
      </c>
      <c r="I286" s="69">
        <v>0</v>
      </c>
      <c r="J286" s="73">
        <v>0</v>
      </c>
      <c r="K286" s="128">
        <v>0</v>
      </c>
      <c r="L286" s="4">
        <v>0</v>
      </c>
      <c r="M286" s="129">
        <v>0</v>
      </c>
      <c r="N286" s="80">
        <v>2</v>
      </c>
      <c r="O286" s="80">
        <f t="shared" si="14"/>
        <v>0</v>
      </c>
      <c r="P286" s="33">
        <f t="shared" si="15"/>
        <v>0</v>
      </c>
    </row>
    <row r="287" spans="1:16" s="86" customFormat="1" ht="15" thickBot="1">
      <c r="A287" s="60" t="s">
        <v>76</v>
      </c>
      <c r="B287" s="3" t="s">
        <v>77</v>
      </c>
      <c r="C287" s="61">
        <f t="shared" si="16"/>
        <v>0</v>
      </c>
      <c r="D287" s="62">
        <v>0</v>
      </c>
      <c r="E287" s="65">
        <v>0</v>
      </c>
      <c r="F287" s="67">
        <v>0</v>
      </c>
      <c r="G287" s="126">
        <v>0</v>
      </c>
      <c r="H287" s="127">
        <v>0</v>
      </c>
      <c r="I287" s="83">
        <v>0</v>
      </c>
      <c r="J287" s="73">
        <v>0</v>
      </c>
      <c r="K287" s="128">
        <v>0</v>
      </c>
      <c r="L287" s="4">
        <v>0</v>
      </c>
      <c r="M287" s="74">
        <v>0</v>
      </c>
      <c r="N287" s="80">
        <v>2</v>
      </c>
      <c r="O287" s="80">
        <f t="shared" si="14"/>
        <v>0</v>
      </c>
      <c r="P287" s="33">
        <f t="shared" si="15"/>
        <v>0</v>
      </c>
    </row>
    <row r="288" spans="1:16" s="86" customFormat="1" ht="15" thickBot="1">
      <c r="A288" s="60" t="s">
        <v>78</v>
      </c>
      <c r="B288" s="3" t="s">
        <v>79</v>
      </c>
      <c r="C288" s="61">
        <f t="shared" si="16"/>
        <v>0</v>
      </c>
      <c r="D288" s="62">
        <v>0</v>
      </c>
      <c r="E288" s="65">
        <v>0</v>
      </c>
      <c r="F288" s="67">
        <v>0</v>
      </c>
      <c r="G288" s="126">
        <v>0</v>
      </c>
      <c r="H288" s="127">
        <v>0</v>
      </c>
      <c r="I288" s="69">
        <v>0</v>
      </c>
      <c r="J288" s="73">
        <v>0</v>
      </c>
      <c r="K288" s="128">
        <v>0</v>
      </c>
      <c r="L288" s="4">
        <v>0</v>
      </c>
      <c r="M288" s="74">
        <v>0</v>
      </c>
      <c r="N288" s="80">
        <v>2</v>
      </c>
      <c r="O288" s="80">
        <f t="shared" si="14"/>
        <v>0</v>
      </c>
      <c r="P288" s="33">
        <f t="shared" si="15"/>
        <v>0</v>
      </c>
    </row>
    <row r="289" spans="1:16" s="86" customFormat="1" ht="15" thickBot="1">
      <c r="A289" s="60" t="s">
        <v>80</v>
      </c>
      <c r="B289" s="3" t="s">
        <v>81</v>
      </c>
      <c r="C289" s="61">
        <f t="shared" si="16"/>
        <v>0</v>
      </c>
      <c r="D289" s="62">
        <v>0</v>
      </c>
      <c r="E289" s="65">
        <v>0</v>
      </c>
      <c r="F289" s="67">
        <v>0</v>
      </c>
      <c r="G289" s="126">
        <v>0</v>
      </c>
      <c r="H289" s="127">
        <v>0</v>
      </c>
      <c r="I289" s="83">
        <v>0</v>
      </c>
      <c r="J289" s="73">
        <v>0</v>
      </c>
      <c r="K289" s="128">
        <v>0</v>
      </c>
      <c r="L289" s="4">
        <v>0</v>
      </c>
      <c r="M289" s="74">
        <v>0</v>
      </c>
      <c r="N289" s="80">
        <v>2</v>
      </c>
      <c r="O289" s="80">
        <f t="shared" si="14"/>
        <v>0</v>
      </c>
      <c r="P289" s="33">
        <f t="shared" si="15"/>
        <v>0</v>
      </c>
    </row>
    <row r="290" spans="1:16" s="86" customFormat="1" ht="15" thickBot="1">
      <c r="A290" s="60" t="s">
        <v>82</v>
      </c>
      <c r="B290" s="3" t="s">
        <v>83</v>
      </c>
      <c r="C290" s="61">
        <f t="shared" si="16"/>
        <v>0</v>
      </c>
      <c r="D290" s="62">
        <v>0</v>
      </c>
      <c r="E290" s="65">
        <v>0</v>
      </c>
      <c r="F290" s="67">
        <v>0</v>
      </c>
      <c r="G290" s="126">
        <v>0</v>
      </c>
      <c r="H290" s="127">
        <v>0</v>
      </c>
      <c r="I290" s="69">
        <v>0</v>
      </c>
      <c r="J290" s="73">
        <v>0</v>
      </c>
      <c r="K290" s="128">
        <v>0</v>
      </c>
      <c r="L290" s="4">
        <v>0</v>
      </c>
      <c r="M290" s="74">
        <v>0</v>
      </c>
      <c r="N290" s="80">
        <v>2</v>
      </c>
      <c r="O290" s="80">
        <f t="shared" si="14"/>
        <v>0</v>
      </c>
      <c r="P290" s="33">
        <f t="shared" si="15"/>
        <v>0</v>
      </c>
    </row>
    <row r="291" spans="1:16" s="86" customFormat="1" ht="15" thickBot="1">
      <c r="A291" s="60" t="s">
        <v>84</v>
      </c>
      <c r="B291" s="3" t="s">
        <v>85</v>
      </c>
      <c r="C291" s="61">
        <f t="shared" si="16"/>
        <v>0</v>
      </c>
      <c r="D291" s="62">
        <v>0</v>
      </c>
      <c r="E291" s="65">
        <v>0</v>
      </c>
      <c r="F291" s="67">
        <v>0</v>
      </c>
      <c r="G291" s="126">
        <v>0</v>
      </c>
      <c r="H291" s="127">
        <v>0</v>
      </c>
      <c r="I291" s="83">
        <v>0</v>
      </c>
      <c r="J291" s="73">
        <v>0</v>
      </c>
      <c r="K291" s="128">
        <v>0</v>
      </c>
      <c r="L291" s="4">
        <v>0</v>
      </c>
      <c r="M291" s="74">
        <v>0</v>
      </c>
      <c r="N291" s="80">
        <v>2</v>
      </c>
      <c r="O291" s="80">
        <f t="shared" si="14"/>
        <v>0</v>
      </c>
      <c r="P291" s="33">
        <f t="shared" si="15"/>
        <v>0</v>
      </c>
    </row>
    <row r="292" spans="1:16" s="86" customFormat="1" ht="15" thickBot="1">
      <c r="A292" s="60" t="s">
        <v>86</v>
      </c>
      <c r="B292" s="3" t="s">
        <v>87</v>
      </c>
      <c r="C292" s="61">
        <f t="shared" si="16"/>
        <v>0</v>
      </c>
      <c r="D292" s="62">
        <v>0</v>
      </c>
      <c r="E292" s="65">
        <v>0</v>
      </c>
      <c r="F292" s="67">
        <v>0</v>
      </c>
      <c r="G292" s="126">
        <v>0</v>
      </c>
      <c r="H292" s="127">
        <v>0</v>
      </c>
      <c r="I292" s="83">
        <v>0</v>
      </c>
      <c r="J292" s="73">
        <v>0</v>
      </c>
      <c r="K292" s="128">
        <v>0</v>
      </c>
      <c r="L292" s="4">
        <v>0</v>
      </c>
      <c r="M292" s="74">
        <v>0</v>
      </c>
      <c r="N292" s="80">
        <v>2</v>
      </c>
      <c r="O292" s="80">
        <f t="shared" si="14"/>
        <v>0</v>
      </c>
      <c r="P292" s="33">
        <f t="shared" si="15"/>
        <v>0</v>
      </c>
    </row>
    <row r="293" spans="1:16" s="86" customFormat="1" ht="15" thickBot="1">
      <c r="A293" s="60" t="s">
        <v>88</v>
      </c>
      <c r="B293" s="3" t="s">
        <v>89</v>
      </c>
      <c r="C293" s="61">
        <f t="shared" si="16"/>
        <v>0</v>
      </c>
      <c r="D293" s="62">
        <v>0</v>
      </c>
      <c r="E293" s="65">
        <v>0</v>
      </c>
      <c r="F293" s="67">
        <v>0</v>
      </c>
      <c r="G293" s="126">
        <v>0</v>
      </c>
      <c r="H293" s="127">
        <v>0</v>
      </c>
      <c r="I293" s="69">
        <v>0</v>
      </c>
      <c r="J293" s="73">
        <v>0</v>
      </c>
      <c r="K293" s="128">
        <v>0</v>
      </c>
      <c r="L293" s="4">
        <v>0</v>
      </c>
      <c r="M293" s="74">
        <v>0</v>
      </c>
      <c r="N293" s="80">
        <v>2</v>
      </c>
      <c r="O293" s="80">
        <f t="shared" si="14"/>
        <v>0</v>
      </c>
      <c r="P293" s="33">
        <f t="shared" si="15"/>
        <v>0</v>
      </c>
    </row>
    <row r="294" spans="1:16" s="86" customFormat="1" ht="15" thickBot="1">
      <c r="A294" s="60" t="s">
        <v>90</v>
      </c>
      <c r="B294" s="3" t="s">
        <v>91</v>
      </c>
      <c r="C294" s="61">
        <f t="shared" si="16"/>
        <v>0</v>
      </c>
      <c r="D294" s="62">
        <v>0</v>
      </c>
      <c r="E294" s="65">
        <v>0</v>
      </c>
      <c r="F294" s="67">
        <v>0</v>
      </c>
      <c r="G294" s="126">
        <v>0</v>
      </c>
      <c r="H294" s="127">
        <v>0</v>
      </c>
      <c r="I294" s="83">
        <v>0</v>
      </c>
      <c r="J294" s="73">
        <v>0</v>
      </c>
      <c r="K294" s="128">
        <v>0</v>
      </c>
      <c r="L294" s="4">
        <v>0</v>
      </c>
      <c r="M294" s="74">
        <v>0</v>
      </c>
      <c r="N294" s="80">
        <v>2</v>
      </c>
      <c r="O294" s="80">
        <f t="shared" si="14"/>
        <v>0</v>
      </c>
      <c r="P294" s="33">
        <f t="shared" si="15"/>
        <v>0</v>
      </c>
    </row>
    <row r="295" spans="1:16" s="86" customFormat="1" ht="15" thickBot="1">
      <c r="A295" s="60" t="s">
        <v>92</v>
      </c>
      <c r="B295" s="3" t="s">
        <v>93</v>
      </c>
      <c r="C295" s="61">
        <f t="shared" si="16"/>
        <v>0</v>
      </c>
      <c r="D295" s="62">
        <v>0</v>
      </c>
      <c r="E295" s="65">
        <v>0</v>
      </c>
      <c r="F295" s="67">
        <v>0</v>
      </c>
      <c r="G295" s="126">
        <v>0</v>
      </c>
      <c r="H295" s="127">
        <v>0</v>
      </c>
      <c r="I295" s="69">
        <v>0</v>
      </c>
      <c r="J295" s="73">
        <v>0</v>
      </c>
      <c r="K295" s="128">
        <v>0</v>
      </c>
      <c r="L295" s="4">
        <v>0</v>
      </c>
      <c r="M295" s="74">
        <v>0</v>
      </c>
      <c r="N295" s="80">
        <v>2</v>
      </c>
      <c r="O295" s="80">
        <f t="shared" si="14"/>
        <v>0</v>
      </c>
      <c r="P295" s="33">
        <f t="shared" si="15"/>
        <v>0</v>
      </c>
    </row>
    <row r="296" spans="1:16" s="86" customFormat="1" ht="15" thickBot="1">
      <c r="A296" s="60" t="s">
        <v>94</v>
      </c>
      <c r="B296" s="3" t="s">
        <v>95</v>
      </c>
      <c r="C296" s="61">
        <f t="shared" si="16"/>
        <v>0</v>
      </c>
      <c r="D296" s="62">
        <v>0</v>
      </c>
      <c r="E296" s="65">
        <v>0</v>
      </c>
      <c r="F296" s="67">
        <v>0</v>
      </c>
      <c r="G296" s="126">
        <v>0</v>
      </c>
      <c r="H296" s="127">
        <v>0</v>
      </c>
      <c r="I296" s="69">
        <v>0</v>
      </c>
      <c r="J296" s="73">
        <v>0</v>
      </c>
      <c r="K296" s="128">
        <v>0</v>
      </c>
      <c r="L296" s="4">
        <v>0</v>
      </c>
      <c r="M296" s="74">
        <v>0</v>
      </c>
      <c r="N296" s="80">
        <v>2</v>
      </c>
      <c r="O296" s="80">
        <f t="shared" si="14"/>
        <v>0</v>
      </c>
      <c r="P296" s="33">
        <f t="shared" si="15"/>
        <v>0</v>
      </c>
    </row>
    <row r="297" spans="1:16" s="86" customFormat="1" ht="15" thickBot="1">
      <c r="A297" s="60" t="s">
        <v>96</v>
      </c>
      <c r="B297" s="3" t="s">
        <v>97</v>
      </c>
      <c r="C297" s="61">
        <f t="shared" si="16"/>
        <v>0</v>
      </c>
      <c r="D297" s="62">
        <v>0</v>
      </c>
      <c r="E297" s="65">
        <v>0</v>
      </c>
      <c r="F297" s="67">
        <v>0</v>
      </c>
      <c r="G297" s="126">
        <v>0</v>
      </c>
      <c r="H297" s="127">
        <v>0</v>
      </c>
      <c r="I297" s="69">
        <v>0</v>
      </c>
      <c r="J297" s="73">
        <v>0</v>
      </c>
      <c r="K297" s="128">
        <v>0</v>
      </c>
      <c r="L297" s="4">
        <v>0</v>
      </c>
      <c r="M297" s="74">
        <v>0</v>
      </c>
      <c r="N297" s="80">
        <v>2</v>
      </c>
      <c r="O297" s="80">
        <f t="shared" si="14"/>
        <v>0</v>
      </c>
      <c r="P297" s="33">
        <f t="shared" si="15"/>
        <v>0</v>
      </c>
    </row>
    <row r="298" spans="1:16" ht="15" thickBot="1">
      <c r="A298" s="60" t="s">
        <v>98</v>
      </c>
      <c r="B298" s="3" t="s">
        <v>99</v>
      </c>
      <c r="C298" s="61">
        <f t="shared" si="16"/>
        <v>0</v>
      </c>
      <c r="D298" s="62">
        <v>0</v>
      </c>
      <c r="E298" s="65">
        <v>0</v>
      </c>
      <c r="F298" s="67">
        <v>0</v>
      </c>
      <c r="G298" s="126">
        <v>0</v>
      </c>
      <c r="H298" s="127">
        <v>0</v>
      </c>
      <c r="I298" s="83">
        <v>0</v>
      </c>
      <c r="J298" s="73">
        <v>0</v>
      </c>
      <c r="K298" s="128">
        <v>0</v>
      </c>
      <c r="L298" s="4">
        <v>0</v>
      </c>
      <c r="M298" s="74">
        <v>0</v>
      </c>
      <c r="N298" s="80">
        <v>2</v>
      </c>
      <c r="O298" s="80">
        <f t="shared" si="14"/>
        <v>0</v>
      </c>
      <c r="P298" s="33">
        <f t="shared" si="15"/>
        <v>0</v>
      </c>
    </row>
    <row r="299" spans="1:16" ht="15" thickBot="1">
      <c r="A299" s="60" t="s">
        <v>100</v>
      </c>
      <c r="B299" s="3" t="s">
        <v>101</v>
      </c>
      <c r="C299" s="61">
        <f t="shared" si="16"/>
        <v>0</v>
      </c>
      <c r="D299" s="62">
        <v>0</v>
      </c>
      <c r="E299" s="65">
        <v>0</v>
      </c>
      <c r="F299" s="67">
        <v>0</v>
      </c>
      <c r="G299" s="126">
        <v>0</v>
      </c>
      <c r="H299" s="127">
        <v>0</v>
      </c>
      <c r="I299" s="69">
        <v>0</v>
      </c>
      <c r="J299" s="73">
        <v>0</v>
      </c>
      <c r="K299" s="128">
        <v>0</v>
      </c>
      <c r="L299" s="4">
        <v>0</v>
      </c>
      <c r="M299" s="74">
        <v>0</v>
      </c>
      <c r="N299" s="80">
        <v>2</v>
      </c>
      <c r="O299" s="80">
        <f t="shared" si="14"/>
        <v>0</v>
      </c>
      <c r="P299" s="33">
        <f t="shared" si="15"/>
        <v>0</v>
      </c>
    </row>
    <row r="300" spans="1:16" ht="15" thickBot="1">
      <c r="A300" s="60" t="s">
        <v>102</v>
      </c>
      <c r="B300" s="3" t="s">
        <v>103</v>
      </c>
      <c r="C300" s="61">
        <f t="shared" si="16"/>
        <v>0</v>
      </c>
      <c r="D300" s="62">
        <v>0</v>
      </c>
      <c r="E300" s="65">
        <v>0</v>
      </c>
      <c r="F300" s="67">
        <v>0</v>
      </c>
      <c r="G300" s="126">
        <v>0</v>
      </c>
      <c r="H300" s="127">
        <v>0</v>
      </c>
      <c r="I300" s="83">
        <v>0</v>
      </c>
      <c r="J300" s="73">
        <v>0</v>
      </c>
      <c r="K300" s="128">
        <v>0</v>
      </c>
      <c r="L300" s="4">
        <v>0</v>
      </c>
      <c r="M300" s="74">
        <v>0</v>
      </c>
      <c r="N300" s="80">
        <v>2</v>
      </c>
      <c r="O300" s="80">
        <f t="shared" si="14"/>
        <v>0</v>
      </c>
      <c r="P300" s="33">
        <f t="shared" si="15"/>
        <v>0</v>
      </c>
    </row>
    <row r="301" spans="1:16" ht="15" thickBot="1">
      <c r="A301" s="60" t="s">
        <v>104</v>
      </c>
      <c r="B301" s="3" t="s">
        <v>105</v>
      </c>
      <c r="C301" s="61">
        <f t="shared" si="16"/>
        <v>0</v>
      </c>
      <c r="D301" s="62">
        <v>0</v>
      </c>
      <c r="E301" s="65">
        <v>0</v>
      </c>
      <c r="F301" s="67">
        <v>0</v>
      </c>
      <c r="G301" s="126">
        <v>0</v>
      </c>
      <c r="H301" s="127">
        <v>0</v>
      </c>
      <c r="I301" s="69">
        <v>0</v>
      </c>
      <c r="J301" s="73">
        <v>0</v>
      </c>
      <c r="K301" s="128">
        <v>0</v>
      </c>
      <c r="L301" s="4">
        <v>0</v>
      </c>
      <c r="M301" s="74">
        <v>0</v>
      </c>
      <c r="N301" s="80">
        <v>2</v>
      </c>
      <c r="O301" s="80">
        <f t="shared" si="14"/>
        <v>0</v>
      </c>
      <c r="P301" s="33">
        <f t="shared" si="15"/>
        <v>0</v>
      </c>
    </row>
    <row r="302" spans="1:16" ht="15" thickBot="1">
      <c r="A302" s="60" t="s">
        <v>106</v>
      </c>
      <c r="B302" s="87" t="s">
        <v>107</v>
      </c>
      <c r="C302" s="61">
        <f t="shared" si="16"/>
        <v>0</v>
      </c>
      <c r="D302" s="62">
        <v>0</v>
      </c>
      <c r="E302" s="65">
        <v>0</v>
      </c>
      <c r="F302" s="67">
        <v>0</v>
      </c>
      <c r="G302" s="126">
        <v>0</v>
      </c>
      <c r="H302" s="127">
        <v>0</v>
      </c>
      <c r="I302" s="83">
        <v>0</v>
      </c>
      <c r="J302" s="73">
        <v>0</v>
      </c>
      <c r="K302" s="128">
        <v>0</v>
      </c>
      <c r="L302" s="4">
        <v>0</v>
      </c>
      <c r="M302" s="74">
        <v>0</v>
      </c>
      <c r="N302" s="80">
        <v>2</v>
      </c>
      <c r="O302" s="80">
        <f t="shared" si="14"/>
        <v>0</v>
      </c>
      <c r="P302" s="33">
        <f t="shared" si="15"/>
        <v>0</v>
      </c>
    </row>
    <row r="303" spans="1:16" ht="15" thickBot="1">
      <c r="A303" s="60" t="s">
        <v>642</v>
      </c>
      <c r="B303" s="3" t="s">
        <v>108</v>
      </c>
      <c r="C303" s="61">
        <f t="shared" si="16"/>
        <v>0</v>
      </c>
      <c r="D303" s="62">
        <v>0</v>
      </c>
      <c r="E303" s="65">
        <v>0</v>
      </c>
      <c r="F303" s="67">
        <v>0</v>
      </c>
      <c r="G303" s="126">
        <v>0</v>
      </c>
      <c r="H303" s="127">
        <v>0</v>
      </c>
      <c r="I303" s="69">
        <v>0</v>
      </c>
      <c r="J303" s="73">
        <v>0</v>
      </c>
      <c r="K303" s="128">
        <v>0</v>
      </c>
      <c r="L303" s="4">
        <v>0</v>
      </c>
      <c r="M303" s="129">
        <v>0</v>
      </c>
      <c r="N303" s="80">
        <v>2</v>
      </c>
      <c r="O303" s="80">
        <f t="shared" si="14"/>
        <v>0</v>
      </c>
      <c r="P303" s="33">
        <f t="shared" si="15"/>
        <v>0</v>
      </c>
    </row>
    <row r="304" spans="1:16" ht="15" thickBot="1">
      <c r="A304" s="60" t="s">
        <v>109</v>
      </c>
      <c r="B304" s="3" t="s">
        <v>110</v>
      </c>
      <c r="C304" s="61">
        <f t="shared" si="16"/>
        <v>0</v>
      </c>
      <c r="D304" s="62">
        <v>0</v>
      </c>
      <c r="E304" s="65">
        <v>0</v>
      </c>
      <c r="F304" s="67">
        <v>0</v>
      </c>
      <c r="G304" s="126">
        <v>0</v>
      </c>
      <c r="H304" s="127">
        <v>0</v>
      </c>
      <c r="I304" s="83">
        <v>0</v>
      </c>
      <c r="J304" s="73">
        <v>0</v>
      </c>
      <c r="K304" s="128">
        <v>0</v>
      </c>
      <c r="L304" s="4">
        <v>0</v>
      </c>
      <c r="M304" s="74">
        <v>0</v>
      </c>
      <c r="N304" s="80">
        <v>2</v>
      </c>
      <c r="O304" s="80">
        <f t="shared" si="14"/>
        <v>0</v>
      </c>
      <c r="P304" s="33">
        <f t="shared" si="15"/>
        <v>0</v>
      </c>
    </row>
    <row r="305" spans="1:16" ht="15" thickBot="1">
      <c r="A305" s="60" t="s">
        <v>111</v>
      </c>
      <c r="B305" s="3" t="s">
        <v>112</v>
      </c>
      <c r="C305" s="61">
        <f t="shared" si="16"/>
        <v>0</v>
      </c>
      <c r="D305" s="62">
        <v>0</v>
      </c>
      <c r="E305" s="65">
        <v>0</v>
      </c>
      <c r="F305" s="67">
        <v>0</v>
      </c>
      <c r="G305" s="126">
        <v>0</v>
      </c>
      <c r="H305" s="127">
        <v>0</v>
      </c>
      <c r="I305" s="69">
        <v>0</v>
      </c>
      <c r="J305" s="73">
        <v>0</v>
      </c>
      <c r="K305" s="128">
        <v>0</v>
      </c>
      <c r="L305" s="4">
        <v>0</v>
      </c>
      <c r="M305" s="74">
        <v>0</v>
      </c>
      <c r="N305" s="80">
        <v>2</v>
      </c>
      <c r="O305" s="80">
        <f t="shared" si="14"/>
        <v>0</v>
      </c>
      <c r="P305" s="33">
        <f t="shared" si="15"/>
        <v>0</v>
      </c>
    </row>
    <row r="306" spans="1:16" ht="15" thickBot="1">
      <c r="A306" s="60" t="s">
        <v>638</v>
      </c>
      <c r="B306" s="3" t="s">
        <v>113</v>
      </c>
      <c r="C306" s="61">
        <f t="shared" si="16"/>
        <v>0</v>
      </c>
      <c r="D306" s="62">
        <v>0</v>
      </c>
      <c r="E306" s="65">
        <v>0</v>
      </c>
      <c r="F306" s="67">
        <v>0</v>
      </c>
      <c r="G306" s="126">
        <v>0</v>
      </c>
      <c r="H306" s="127">
        <v>0</v>
      </c>
      <c r="I306" s="69">
        <v>0</v>
      </c>
      <c r="J306" s="73">
        <v>0</v>
      </c>
      <c r="K306" s="128">
        <v>0</v>
      </c>
      <c r="L306" s="4">
        <v>0</v>
      </c>
      <c r="M306" s="129">
        <v>0</v>
      </c>
      <c r="N306" s="80">
        <v>2</v>
      </c>
      <c r="O306" s="80">
        <f t="shared" si="14"/>
        <v>0</v>
      </c>
      <c r="P306" s="33">
        <f t="shared" si="15"/>
        <v>0</v>
      </c>
    </row>
    <row r="307" spans="1:16" ht="15" thickBot="1">
      <c r="A307" s="60" t="s">
        <v>114</v>
      </c>
      <c r="B307" s="3" t="s">
        <v>115</v>
      </c>
      <c r="C307" s="61">
        <f t="shared" si="16"/>
        <v>0</v>
      </c>
      <c r="D307" s="62">
        <v>0</v>
      </c>
      <c r="E307" s="65">
        <v>0</v>
      </c>
      <c r="F307" s="67">
        <v>0</v>
      </c>
      <c r="G307" s="126">
        <v>0</v>
      </c>
      <c r="H307" s="127">
        <v>0</v>
      </c>
      <c r="I307" s="83">
        <v>0</v>
      </c>
      <c r="J307" s="73">
        <v>0</v>
      </c>
      <c r="K307" s="128">
        <v>0</v>
      </c>
      <c r="L307" s="4">
        <v>0</v>
      </c>
      <c r="M307" s="74">
        <v>0</v>
      </c>
      <c r="N307" s="80">
        <v>2</v>
      </c>
      <c r="O307" s="80">
        <f t="shared" si="14"/>
        <v>0</v>
      </c>
      <c r="P307" s="33">
        <f t="shared" si="15"/>
        <v>0</v>
      </c>
    </row>
    <row r="308" spans="1:16" ht="15" thickBot="1">
      <c r="A308" s="60" t="s">
        <v>114</v>
      </c>
      <c r="B308" s="3" t="s">
        <v>116</v>
      </c>
      <c r="C308" s="61">
        <f t="shared" si="16"/>
        <v>0</v>
      </c>
      <c r="D308" s="62">
        <v>0</v>
      </c>
      <c r="E308" s="65">
        <v>0</v>
      </c>
      <c r="F308" s="67">
        <v>0</v>
      </c>
      <c r="G308" s="126">
        <v>0</v>
      </c>
      <c r="H308" s="127">
        <v>0</v>
      </c>
      <c r="I308" s="69">
        <v>0</v>
      </c>
      <c r="J308" s="73">
        <v>0</v>
      </c>
      <c r="K308" s="128">
        <v>0</v>
      </c>
      <c r="L308" s="4">
        <v>0</v>
      </c>
      <c r="M308" s="74">
        <v>0</v>
      </c>
      <c r="N308" s="80">
        <v>2</v>
      </c>
      <c r="O308" s="80">
        <f t="shared" si="14"/>
        <v>0</v>
      </c>
      <c r="P308" s="33">
        <f t="shared" si="15"/>
        <v>0</v>
      </c>
    </row>
    <row r="309" spans="1:16" ht="15" thickBot="1">
      <c r="A309" s="60" t="s">
        <v>117</v>
      </c>
      <c r="B309" s="3" t="s">
        <v>118</v>
      </c>
      <c r="C309" s="61">
        <f t="shared" si="16"/>
        <v>0</v>
      </c>
      <c r="D309" s="62">
        <v>0</v>
      </c>
      <c r="E309" s="65">
        <v>0</v>
      </c>
      <c r="F309" s="67">
        <v>0</v>
      </c>
      <c r="G309" s="126">
        <v>0</v>
      </c>
      <c r="H309" s="127">
        <v>0</v>
      </c>
      <c r="I309" s="83">
        <v>0</v>
      </c>
      <c r="J309" s="73">
        <v>0</v>
      </c>
      <c r="K309" s="128">
        <v>0</v>
      </c>
      <c r="L309" s="4">
        <v>0</v>
      </c>
      <c r="M309" s="74">
        <v>0</v>
      </c>
      <c r="N309" s="80">
        <v>2</v>
      </c>
      <c r="O309" s="80">
        <f t="shared" si="14"/>
        <v>0</v>
      </c>
      <c r="P309" s="33">
        <f t="shared" si="15"/>
        <v>0</v>
      </c>
    </row>
    <row r="310" spans="1:16" ht="15" thickBot="1">
      <c r="A310" s="60" t="s">
        <v>638</v>
      </c>
      <c r="B310" s="3" t="s">
        <v>119</v>
      </c>
      <c r="C310" s="61">
        <f t="shared" si="16"/>
        <v>0</v>
      </c>
      <c r="D310" s="62">
        <v>0</v>
      </c>
      <c r="E310" s="65">
        <v>0</v>
      </c>
      <c r="F310" s="67">
        <v>0</v>
      </c>
      <c r="G310" s="126">
        <v>0</v>
      </c>
      <c r="H310" s="127">
        <v>0</v>
      </c>
      <c r="I310" s="69">
        <v>0</v>
      </c>
      <c r="J310" s="73">
        <v>0</v>
      </c>
      <c r="K310" s="128">
        <v>0</v>
      </c>
      <c r="L310" s="4">
        <v>0</v>
      </c>
      <c r="M310" s="129">
        <v>0</v>
      </c>
      <c r="N310" s="80">
        <v>2</v>
      </c>
      <c r="O310" s="80">
        <f t="shared" si="14"/>
        <v>0</v>
      </c>
      <c r="P310" s="33">
        <f t="shared" si="15"/>
        <v>0</v>
      </c>
    </row>
    <row r="311" spans="1:16" ht="15" thickBot="1">
      <c r="A311" s="60" t="s">
        <v>636</v>
      </c>
      <c r="B311" s="3" t="s">
        <v>120</v>
      </c>
      <c r="C311" s="61">
        <f t="shared" si="16"/>
        <v>0</v>
      </c>
      <c r="D311" s="62">
        <v>0</v>
      </c>
      <c r="E311" s="65">
        <v>0</v>
      </c>
      <c r="F311" s="67">
        <v>0</v>
      </c>
      <c r="G311" s="126">
        <v>0</v>
      </c>
      <c r="H311" s="127">
        <v>0</v>
      </c>
      <c r="I311" s="69">
        <v>0</v>
      </c>
      <c r="J311" s="73">
        <v>0</v>
      </c>
      <c r="K311" s="128">
        <v>0</v>
      </c>
      <c r="L311" s="4">
        <v>0</v>
      </c>
      <c r="M311" s="129">
        <v>0</v>
      </c>
      <c r="N311" s="80">
        <v>2</v>
      </c>
      <c r="O311" s="80">
        <f t="shared" si="14"/>
        <v>0</v>
      </c>
      <c r="P311" s="33">
        <f t="shared" si="15"/>
        <v>0</v>
      </c>
    </row>
    <row r="312" spans="1:16" ht="15" thickBot="1">
      <c r="A312" s="60" t="s">
        <v>655</v>
      </c>
      <c r="B312" s="3" t="s">
        <v>121</v>
      </c>
      <c r="C312" s="61">
        <f t="shared" si="16"/>
        <v>0</v>
      </c>
      <c r="D312" s="62">
        <v>0</v>
      </c>
      <c r="E312" s="65">
        <v>0</v>
      </c>
      <c r="F312" s="67">
        <v>0</v>
      </c>
      <c r="G312" s="126">
        <v>0</v>
      </c>
      <c r="H312" s="127">
        <v>0</v>
      </c>
      <c r="I312" s="69">
        <v>0</v>
      </c>
      <c r="J312" s="73">
        <v>0</v>
      </c>
      <c r="K312" s="128">
        <v>0</v>
      </c>
      <c r="L312" s="4">
        <v>0</v>
      </c>
      <c r="M312" s="129">
        <v>0</v>
      </c>
      <c r="N312" s="80">
        <v>2</v>
      </c>
      <c r="O312" s="80">
        <f t="shared" si="14"/>
        <v>0</v>
      </c>
      <c r="P312" s="33">
        <f t="shared" si="15"/>
        <v>0</v>
      </c>
    </row>
    <row r="313" spans="1:16" ht="15" thickBot="1">
      <c r="A313" s="60" t="s">
        <v>122</v>
      </c>
      <c r="B313" s="3" t="s">
        <v>123</v>
      </c>
      <c r="C313" s="61">
        <f t="shared" si="16"/>
        <v>0</v>
      </c>
      <c r="D313" s="62">
        <v>0</v>
      </c>
      <c r="E313" s="65">
        <v>0</v>
      </c>
      <c r="F313" s="67">
        <v>0</v>
      </c>
      <c r="G313" s="126">
        <v>0</v>
      </c>
      <c r="H313" s="127">
        <v>0</v>
      </c>
      <c r="I313" s="83">
        <v>0</v>
      </c>
      <c r="J313" s="73">
        <v>0</v>
      </c>
      <c r="K313" s="128">
        <v>0</v>
      </c>
      <c r="L313" s="4">
        <v>0</v>
      </c>
      <c r="M313" s="74">
        <v>0</v>
      </c>
      <c r="N313" s="80">
        <v>2</v>
      </c>
      <c r="O313" s="80">
        <f t="shared" si="14"/>
        <v>0</v>
      </c>
      <c r="P313" s="33">
        <f t="shared" si="15"/>
        <v>0</v>
      </c>
    </row>
    <row r="314" spans="1:16" ht="15" thickBot="1">
      <c r="A314" s="60" t="s">
        <v>616</v>
      </c>
      <c r="B314" s="3" t="s">
        <v>124</v>
      </c>
      <c r="C314" s="61">
        <f t="shared" si="16"/>
        <v>0</v>
      </c>
      <c r="D314" s="62">
        <v>0</v>
      </c>
      <c r="E314" s="65">
        <v>0</v>
      </c>
      <c r="F314" s="67">
        <v>0</v>
      </c>
      <c r="G314" s="126">
        <v>0</v>
      </c>
      <c r="H314" s="127">
        <v>0</v>
      </c>
      <c r="I314" s="69">
        <v>0</v>
      </c>
      <c r="J314" s="73">
        <v>0</v>
      </c>
      <c r="K314" s="128">
        <v>0</v>
      </c>
      <c r="L314" s="4">
        <v>0</v>
      </c>
      <c r="M314" s="129">
        <v>0</v>
      </c>
      <c r="N314" s="80">
        <v>2</v>
      </c>
      <c r="O314" s="80">
        <f t="shared" si="14"/>
        <v>0</v>
      </c>
      <c r="P314" s="33">
        <f t="shared" si="15"/>
        <v>0</v>
      </c>
    </row>
    <row r="315" spans="1:16" ht="15" thickBot="1">
      <c r="A315" s="60" t="s">
        <v>125</v>
      </c>
      <c r="B315" s="3" t="s">
        <v>126</v>
      </c>
      <c r="C315" s="61">
        <f t="shared" si="16"/>
        <v>0</v>
      </c>
      <c r="D315" s="62">
        <v>0</v>
      </c>
      <c r="E315" s="65">
        <v>0</v>
      </c>
      <c r="F315" s="67">
        <v>0</v>
      </c>
      <c r="G315" s="126">
        <v>0</v>
      </c>
      <c r="H315" s="127">
        <v>0</v>
      </c>
      <c r="I315" s="69">
        <v>0</v>
      </c>
      <c r="J315" s="73">
        <v>0</v>
      </c>
      <c r="K315" s="128">
        <v>0</v>
      </c>
      <c r="L315" s="4">
        <v>0</v>
      </c>
      <c r="M315" s="74">
        <v>0</v>
      </c>
      <c r="N315" s="80">
        <v>2</v>
      </c>
      <c r="O315" s="80">
        <f t="shared" si="14"/>
        <v>0</v>
      </c>
      <c r="P315" s="33">
        <f t="shared" si="15"/>
        <v>0</v>
      </c>
    </row>
    <row r="316" spans="1:16" ht="15" thickBot="1">
      <c r="A316" s="60" t="s">
        <v>127</v>
      </c>
      <c r="B316" s="3" t="s">
        <v>128</v>
      </c>
      <c r="C316" s="61">
        <f t="shared" si="16"/>
        <v>0</v>
      </c>
      <c r="D316" s="62">
        <v>0</v>
      </c>
      <c r="E316" s="65">
        <v>0</v>
      </c>
      <c r="F316" s="67">
        <v>0</v>
      </c>
      <c r="G316" s="126">
        <v>0</v>
      </c>
      <c r="H316" s="127">
        <v>0</v>
      </c>
      <c r="I316" s="83">
        <v>0</v>
      </c>
      <c r="J316" s="73">
        <v>0</v>
      </c>
      <c r="K316" s="128">
        <v>0</v>
      </c>
      <c r="L316" s="4">
        <v>0</v>
      </c>
      <c r="M316" s="74">
        <v>0</v>
      </c>
      <c r="N316" s="80">
        <v>2</v>
      </c>
      <c r="O316" s="80">
        <f t="shared" si="14"/>
        <v>0</v>
      </c>
      <c r="P316" s="33">
        <f t="shared" si="15"/>
        <v>0</v>
      </c>
    </row>
    <row r="317" spans="1:16" ht="15" thickBot="1">
      <c r="A317" s="60" t="s">
        <v>129</v>
      </c>
      <c r="B317" s="3" t="s">
        <v>130</v>
      </c>
      <c r="C317" s="61">
        <f t="shared" si="16"/>
        <v>0</v>
      </c>
      <c r="D317" s="62">
        <v>0</v>
      </c>
      <c r="E317" s="65">
        <v>0</v>
      </c>
      <c r="F317" s="67">
        <v>0</v>
      </c>
      <c r="G317" s="126">
        <v>0</v>
      </c>
      <c r="H317" s="127">
        <v>0</v>
      </c>
      <c r="I317" s="69">
        <v>0</v>
      </c>
      <c r="J317" s="73">
        <v>0</v>
      </c>
      <c r="K317" s="128">
        <v>0</v>
      </c>
      <c r="L317" s="4">
        <v>0</v>
      </c>
      <c r="M317" s="74">
        <v>0</v>
      </c>
      <c r="N317" s="80">
        <v>2</v>
      </c>
      <c r="O317" s="80">
        <f t="shared" si="14"/>
        <v>0</v>
      </c>
      <c r="P317" s="33">
        <f t="shared" si="15"/>
        <v>0</v>
      </c>
    </row>
    <row r="318" spans="1:16" ht="15" thickBot="1">
      <c r="A318" s="60" t="s">
        <v>131</v>
      </c>
      <c r="B318" s="3" t="s">
        <v>132</v>
      </c>
      <c r="C318" s="61">
        <f t="shared" si="16"/>
        <v>0</v>
      </c>
      <c r="D318" s="62">
        <v>0</v>
      </c>
      <c r="E318" s="65">
        <v>0</v>
      </c>
      <c r="F318" s="67">
        <v>0</v>
      </c>
      <c r="G318" s="126">
        <v>0</v>
      </c>
      <c r="H318" s="127">
        <v>0</v>
      </c>
      <c r="I318" s="83">
        <v>0</v>
      </c>
      <c r="J318" s="73">
        <v>0</v>
      </c>
      <c r="K318" s="128">
        <v>0</v>
      </c>
      <c r="L318" s="4">
        <v>0</v>
      </c>
      <c r="M318" s="74">
        <v>0</v>
      </c>
      <c r="N318" s="80">
        <v>2</v>
      </c>
      <c r="O318" s="80">
        <f t="shared" si="14"/>
        <v>0</v>
      </c>
      <c r="P318" s="33">
        <f t="shared" si="15"/>
        <v>0</v>
      </c>
    </row>
    <row r="319" spans="1:16" ht="15" thickBot="1">
      <c r="A319" s="60" t="s">
        <v>133</v>
      </c>
      <c r="B319" s="3" t="s">
        <v>134</v>
      </c>
      <c r="C319" s="61">
        <f t="shared" si="16"/>
        <v>0</v>
      </c>
      <c r="D319" s="62">
        <v>0</v>
      </c>
      <c r="E319" s="65">
        <v>0</v>
      </c>
      <c r="F319" s="67">
        <v>0</v>
      </c>
      <c r="G319" s="126">
        <v>0</v>
      </c>
      <c r="H319" s="127">
        <v>0</v>
      </c>
      <c r="I319" s="69">
        <v>0</v>
      </c>
      <c r="J319" s="73">
        <v>0</v>
      </c>
      <c r="K319" s="128">
        <v>0</v>
      </c>
      <c r="L319" s="4">
        <v>0</v>
      </c>
      <c r="M319" s="129">
        <v>0</v>
      </c>
      <c r="N319" s="80">
        <v>2</v>
      </c>
      <c r="O319" s="80">
        <f t="shared" si="14"/>
        <v>0</v>
      </c>
      <c r="P319" s="33">
        <f t="shared" si="15"/>
        <v>0</v>
      </c>
    </row>
    <row r="320" spans="1:16" ht="15" thickBot="1">
      <c r="A320" s="60" t="s">
        <v>638</v>
      </c>
      <c r="B320" s="3" t="s">
        <v>135</v>
      </c>
      <c r="C320" s="61">
        <f t="shared" si="16"/>
        <v>0</v>
      </c>
      <c r="D320" s="62">
        <v>0</v>
      </c>
      <c r="E320" s="65">
        <v>0</v>
      </c>
      <c r="F320" s="67">
        <v>0</v>
      </c>
      <c r="G320" s="126">
        <v>0</v>
      </c>
      <c r="H320" s="127">
        <v>0</v>
      </c>
      <c r="I320" s="69">
        <v>0</v>
      </c>
      <c r="J320" s="73">
        <v>0</v>
      </c>
      <c r="K320" s="128">
        <v>0</v>
      </c>
      <c r="L320" s="4">
        <v>0</v>
      </c>
      <c r="M320" s="129">
        <v>0</v>
      </c>
      <c r="N320" s="80">
        <v>2</v>
      </c>
      <c r="O320" s="80">
        <f t="shared" si="14"/>
        <v>0</v>
      </c>
      <c r="P320" s="33">
        <f t="shared" si="15"/>
        <v>0</v>
      </c>
    </row>
    <row r="321" spans="1:16" ht="15" thickBot="1">
      <c r="A321" s="60" t="s">
        <v>136</v>
      </c>
      <c r="B321" s="3" t="s">
        <v>137</v>
      </c>
      <c r="C321" s="61">
        <f t="shared" si="16"/>
        <v>0</v>
      </c>
      <c r="D321" s="62">
        <v>0</v>
      </c>
      <c r="E321" s="65">
        <v>0</v>
      </c>
      <c r="F321" s="67">
        <v>0</v>
      </c>
      <c r="G321" s="126">
        <v>0</v>
      </c>
      <c r="H321" s="127">
        <v>0</v>
      </c>
      <c r="I321" s="83">
        <v>0</v>
      </c>
      <c r="J321" s="73">
        <v>0</v>
      </c>
      <c r="K321" s="128">
        <v>0</v>
      </c>
      <c r="L321" s="4">
        <v>0</v>
      </c>
      <c r="M321" s="74">
        <v>0</v>
      </c>
      <c r="N321" s="80">
        <v>2</v>
      </c>
      <c r="O321" s="80">
        <f t="shared" si="14"/>
        <v>0</v>
      </c>
      <c r="P321" s="33">
        <f t="shared" si="15"/>
        <v>0</v>
      </c>
    </row>
    <row r="322" spans="1:16" ht="15" thickBot="1">
      <c r="A322" s="60" t="s">
        <v>138</v>
      </c>
      <c r="B322" s="3" t="s">
        <v>139</v>
      </c>
      <c r="C322" s="61">
        <f t="shared" si="16"/>
        <v>0</v>
      </c>
      <c r="D322" s="62">
        <v>0</v>
      </c>
      <c r="E322" s="65">
        <v>0</v>
      </c>
      <c r="F322" s="67">
        <v>0</v>
      </c>
      <c r="G322" s="126">
        <v>0</v>
      </c>
      <c r="H322" s="127">
        <v>0</v>
      </c>
      <c r="I322" s="69">
        <v>0</v>
      </c>
      <c r="J322" s="73">
        <v>0</v>
      </c>
      <c r="K322" s="128">
        <v>0</v>
      </c>
      <c r="L322" s="4">
        <v>0</v>
      </c>
      <c r="M322" s="74">
        <v>0</v>
      </c>
      <c r="N322" s="80">
        <v>2</v>
      </c>
      <c r="O322" s="80">
        <f t="shared" si="14"/>
        <v>0</v>
      </c>
      <c r="P322" s="33">
        <f t="shared" si="15"/>
        <v>0</v>
      </c>
    </row>
    <row r="323" spans="1:16" ht="15" thickBot="1">
      <c r="A323" s="60" t="s">
        <v>140</v>
      </c>
      <c r="B323" s="3" t="s">
        <v>141</v>
      </c>
      <c r="C323" s="61">
        <f t="shared" si="16"/>
        <v>0</v>
      </c>
      <c r="D323" s="62">
        <v>0</v>
      </c>
      <c r="E323" s="65">
        <v>0</v>
      </c>
      <c r="F323" s="67">
        <v>0</v>
      </c>
      <c r="G323" s="126">
        <v>0</v>
      </c>
      <c r="H323" s="127">
        <v>0</v>
      </c>
      <c r="I323" s="83">
        <v>0</v>
      </c>
      <c r="J323" s="73">
        <v>0</v>
      </c>
      <c r="K323" s="128">
        <v>0</v>
      </c>
      <c r="L323" s="4">
        <v>0</v>
      </c>
      <c r="M323" s="74">
        <v>0</v>
      </c>
      <c r="N323" s="80">
        <v>2</v>
      </c>
      <c r="O323" s="80">
        <f t="shared" si="14"/>
        <v>0</v>
      </c>
      <c r="P323" s="33">
        <f t="shared" si="15"/>
        <v>0</v>
      </c>
    </row>
    <row r="324" spans="1:16" ht="15" thickBot="1">
      <c r="A324" s="60" t="s">
        <v>142</v>
      </c>
      <c r="B324" s="3" t="s">
        <v>143</v>
      </c>
      <c r="C324" s="61">
        <f t="shared" si="16"/>
        <v>0</v>
      </c>
      <c r="D324" s="62">
        <v>0</v>
      </c>
      <c r="E324" s="65">
        <v>0</v>
      </c>
      <c r="F324" s="67">
        <v>0</v>
      </c>
      <c r="G324" s="126">
        <v>0</v>
      </c>
      <c r="H324" s="127">
        <v>0</v>
      </c>
      <c r="I324" s="69">
        <v>0</v>
      </c>
      <c r="J324" s="73">
        <v>0</v>
      </c>
      <c r="K324" s="128">
        <v>0</v>
      </c>
      <c r="L324" s="4">
        <v>0</v>
      </c>
      <c r="M324" s="74">
        <v>0</v>
      </c>
      <c r="N324" s="80">
        <v>2</v>
      </c>
      <c r="O324" s="80">
        <f aca="true" t="shared" si="17" ref="O324:O387">M324*N324</f>
        <v>0</v>
      </c>
      <c r="P324" s="33">
        <f aca="true" t="shared" si="18" ref="P324:P387">SUM(D324:L324)</f>
        <v>0</v>
      </c>
    </row>
    <row r="325" spans="1:16" ht="15" thickBot="1">
      <c r="A325" s="60" t="s">
        <v>569</v>
      </c>
      <c r="B325" s="3" t="s">
        <v>578</v>
      </c>
      <c r="C325" s="61">
        <f t="shared" si="16"/>
        <v>0</v>
      </c>
      <c r="D325" s="62">
        <v>0</v>
      </c>
      <c r="E325" s="65">
        <v>0</v>
      </c>
      <c r="F325" s="67">
        <v>0</v>
      </c>
      <c r="G325" s="126">
        <v>0</v>
      </c>
      <c r="H325" s="127">
        <v>0</v>
      </c>
      <c r="I325" s="69">
        <v>0</v>
      </c>
      <c r="J325" s="73">
        <v>0</v>
      </c>
      <c r="K325" s="128">
        <v>0</v>
      </c>
      <c r="L325" s="4">
        <v>0</v>
      </c>
      <c r="M325" s="129">
        <v>0</v>
      </c>
      <c r="N325" s="75">
        <v>2</v>
      </c>
      <c r="O325" s="75">
        <f t="shared" si="17"/>
        <v>0</v>
      </c>
      <c r="P325" s="33">
        <f t="shared" si="18"/>
        <v>0</v>
      </c>
    </row>
    <row r="326" spans="1:16" ht="15" thickBot="1">
      <c r="A326" s="60" t="s">
        <v>642</v>
      </c>
      <c r="B326" s="3" t="s">
        <v>144</v>
      </c>
      <c r="C326" s="61">
        <f aca="true" t="shared" si="19" ref="C326:C389">(1*D326)+(3*E326)+(3*F326)+(5*G326)+(5*H326)+(10*I326)+(20*J326)+(10*K326)+(2*L326)+O326</f>
        <v>0</v>
      </c>
      <c r="D326" s="62">
        <v>0</v>
      </c>
      <c r="E326" s="65">
        <v>0</v>
      </c>
      <c r="F326" s="67">
        <v>0</v>
      </c>
      <c r="G326" s="126">
        <v>0</v>
      </c>
      <c r="H326" s="127">
        <v>0</v>
      </c>
      <c r="I326" s="69">
        <v>0</v>
      </c>
      <c r="J326" s="73">
        <v>0</v>
      </c>
      <c r="K326" s="128">
        <v>0</v>
      </c>
      <c r="L326" s="4">
        <v>0</v>
      </c>
      <c r="M326" s="129">
        <v>0</v>
      </c>
      <c r="N326" s="80">
        <v>2</v>
      </c>
      <c r="O326" s="80">
        <f t="shared" si="17"/>
        <v>0</v>
      </c>
      <c r="P326" s="33">
        <f t="shared" si="18"/>
        <v>0</v>
      </c>
    </row>
    <row r="327" spans="1:16" ht="15" thickBot="1">
      <c r="A327" s="60" t="s">
        <v>145</v>
      </c>
      <c r="B327" s="3" t="s">
        <v>146</v>
      </c>
      <c r="C327" s="61">
        <f t="shared" si="19"/>
        <v>0</v>
      </c>
      <c r="D327" s="62">
        <v>0</v>
      </c>
      <c r="E327" s="65">
        <v>0</v>
      </c>
      <c r="F327" s="67">
        <v>0</v>
      </c>
      <c r="G327" s="126">
        <v>0</v>
      </c>
      <c r="H327" s="127">
        <v>0</v>
      </c>
      <c r="I327" s="83">
        <v>0</v>
      </c>
      <c r="J327" s="73">
        <v>0</v>
      </c>
      <c r="K327" s="128">
        <v>0</v>
      </c>
      <c r="L327" s="4">
        <v>0</v>
      </c>
      <c r="M327" s="74">
        <v>0</v>
      </c>
      <c r="N327" s="80">
        <v>2</v>
      </c>
      <c r="O327" s="80">
        <f t="shared" si="17"/>
        <v>0</v>
      </c>
      <c r="P327" s="33">
        <f t="shared" si="18"/>
        <v>0</v>
      </c>
    </row>
    <row r="328" spans="1:16" ht="15" thickBot="1">
      <c r="A328" s="60" t="s">
        <v>147</v>
      </c>
      <c r="B328" s="3" t="s">
        <v>148</v>
      </c>
      <c r="C328" s="61">
        <f t="shared" si="19"/>
        <v>0</v>
      </c>
      <c r="D328" s="62">
        <v>0</v>
      </c>
      <c r="E328" s="65">
        <v>0</v>
      </c>
      <c r="F328" s="67">
        <v>0</v>
      </c>
      <c r="G328" s="126">
        <v>0</v>
      </c>
      <c r="H328" s="127">
        <v>0</v>
      </c>
      <c r="I328" s="83">
        <v>0</v>
      </c>
      <c r="J328" s="73">
        <v>0</v>
      </c>
      <c r="K328" s="128">
        <v>0</v>
      </c>
      <c r="L328" s="4">
        <v>0</v>
      </c>
      <c r="M328" s="74">
        <v>0</v>
      </c>
      <c r="N328" s="80">
        <v>2</v>
      </c>
      <c r="O328" s="80">
        <f t="shared" si="17"/>
        <v>0</v>
      </c>
      <c r="P328" s="33">
        <f t="shared" si="18"/>
        <v>0</v>
      </c>
    </row>
    <row r="329" spans="1:16" ht="15" thickBot="1">
      <c r="A329" s="60" t="s">
        <v>149</v>
      </c>
      <c r="B329" s="3" t="s">
        <v>150</v>
      </c>
      <c r="C329" s="61">
        <f t="shared" si="19"/>
        <v>0</v>
      </c>
      <c r="D329" s="62">
        <v>0</v>
      </c>
      <c r="E329" s="65">
        <v>0</v>
      </c>
      <c r="F329" s="67">
        <v>0</v>
      </c>
      <c r="G329" s="126">
        <v>0</v>
      </c>
      <c r="H329" s="127">
        <v>0</v>
      </c>
      <c r="I329" s="69">
        <v>0</v>
      </c>
      <c r="J329" s="73">
        <v>0</v>
      </c>
      <c r="K329" s="128">
        <v>0</v>
      </c>
      <c r="L329" s="4">
        <v>0</v>
      </c>
      <c r="M329" s="74">
        <v>0</v>
      </c>
      <c r="N329" s="80">
        <v>2</v>
      </c>
      <c r="O329" s="80">
        <f t="shared" si="17"/>
        <v>0</v>
      </c>
      <c r="P329" s="33">
        <f t="shared" si="18"/>
        <v>0</v>
      </c>
    </row>
    <row r="330" spans="1:16" ht="15" thickBot="1">
      <c r="A330" s="60" t="s">
        <v>151</v>
      </c>
      <c r="B330" s="3" t="s">
        <v>152</v>
      </c>
      <c r="C330" s="61">
        <f t="shared" si="19"/>
        <v>0</v>
      </c>
      <c r="D330" s="62">
        <v>0</v>
      </c>
      <c r="E330" s="65">
        <v>0</v>
      </c>
      <c r="F330" s="67">
        <v>0</v>
      </c>
      <c r="G330" s="126">
        <v>0</v>
      </c>
      <c r="H330" s="127">
        <v>0</v>
      </c>
      <c r="I330" s="83">
        <v>0</v>
      </c>
      <c r="J330" s="73">
        <v>0</v>
      </c>
      <c r="K330" s="128">
        <v>0</v>
      </c>
      <c r="L330" s="4">
        <v>0</v>
      </c>
      <c r="M330" s="74">
        <v>0</v>
      </c>
      <c r="N330" s="80">
        <v>2</v>
      </c>
      <c r="O330" s="80">
        <f t="shared" si="17"/>
        <v>0</v>
      </c>
      <c r="P330" s="33">
        <f t="shared" si="18"/>
        <v>0</v>
      </c>
    </row>
    <row r="331" spans="1:16" ht="15" thickBot="1">
      <c r="A331" s="60" t="s">
        <v>153</v>
      </c>
      <c r="B331" s="3" t="s">
        <v>154</v>
      </c>
      <c r="C331" s="61">
        <f t="shared" si="19"/>
        <v>0</v>
      </c>
      <c r="D331" s="62">
        <v>0</v>
      </c>
      <c r="E331" s="65">
        <v>0</v>
      </c>
      <c r="F331" s="67">
        <v>0</v>
      </c>
      <c r="G331" s="126">
        <v>0</v>
      </c>
      <c r="H331" s="127">
        <v>0</v>
      </c>
      <c r="I331" s="69">
        <v>0</v>
      </c>
      <c r="J331" s="73">
        <v>0</v>
      </c>
      <c r="K331" s="128">
        <v>0</v>
      </c>
      <c r="L331" s="4">
        <v>0</v>
      </c>
      <c r="M331" s="74">
        <v>0</v>
      </c>
      <c r="N331" s="80">
        <v>2</v>
      </c>
      <c r="O331" s="80">
        <f t="shared" si="17"/>
        <v>0</v>
      </c>
      <c r="P331" s="33">
        <f t="shared" si="18"/>
        <v>0</v>
      </c>
    </row>
    <row r="332" spans="1:16" ht="15" thickBot="1">
      <c r="A332" s="60" t="s">
        <v>155</v>
      </c>
      <c r="B332" s="3" t="s">
        <v>156</v>
      </c>
      <c r="C332" s="61">
        <f t="shared" si="19"/>
        <v>0</v>
      </c>
      <c r="D332" s="62">
        <v>0</v>
      </c>
      <c r="E332" s="65">
        <v>0</v>
      </c>
      <c r="F332" s="67">
        <v>0</v>
      </c>
      <c r="G332" s="126">
        <v>0</v>
      </c>
      <c r="H332" s="127">
        <v>0</v>
      </c>
      <c r="I332" s="69">
        <v>0</v>
      </c>
      <c r="J332" s="73">
        <v>0</v>
      </c>
      <c r="K332" s="128">
        <v>0</v>
      </c>
      <c r="L332" s="4">
        <v>0</v>
      </c>
      <c r="M332" s="74">
        <v>0</v>
      </c>
      <c r="N332" s="80">
        <v>2</v>
      </c>
      <c r="O332" s="80">
        <f t="shared" si="17"/>
        <v>0</v>
      </c>
      <c r="P332" s="33">
        <f t="shared" si="18"/>
        <v>0</v>
      </c>
    </row>
    <row r="333" spans="1:16" ht="15" thickBot="1">
      <c r="A333" s="60" t="s">
        <v>157</v>
      </c>
      <c r="B333" s="3" t="s">
        <v>158</v>
      </c>
      <c r="C333" s="61">
        <f t="shared" si="19"/>
        <v>0</v>
      </c>
      <c r="D333" s="62">
        <v>0</v>
      </c>
      <c r="E333" s="65">
        <v>0</v>
      </c>
      <c r="F333" s="67">
        <v>0</v>
      </c>
      <c r="G333" s="126">
        <v>0</v>
      </c>
      <c r="H333" s="127">
        <v>0</v>
      </c>
      <c r="I333" s="83">
        <v>0</v>
      </c>
      <c r="J333" s="73">
        <v>0</v>
      </c>
      <c r="K333" s="128">
        <v>0</v>
      </c>
      <c r="L333" s="4">
        <v>0</v>
      </c>
      <c r="M333" s="74">
        <v>0</v>
      </c>
      <c r="N333" s="80">
        <v>2</v>
      </c>
      <c r="O333" s="80">
        <f t="shared" si="17"/>
        <v>0</v>
      </c>
      <c r="P333" s="33">
        <f t="shared" si="18"/>
        <v>0</v>
      </c>
    </row>
    <row r="334" spans="1:16" ht="15" thickBot="1">
      <c r="A334" s="60" t="s">
        <v>159</v>
      </c>
      <c r="B334" s="3" t="s">
        <v>160</v>
      </c>
      <c r="C334" s="61">
        <f t="shared" si="19"/>
        <v>0</v>
      </c>
      <c r="D334" s="62">
        <v>0</v>
      </c>
      <c r="E334" s="65">
        <v>0</v>
      </c>
      <c r="F334" s="67">
        <v>0</v>
      </c>
      <c r="G334" s="126">
        <v>0</v>
      </c>
      <c r="H334" s="127">
        <v>0</v>
      </c>
      <c r="I334" s="69">
        <v>0</v>
      </c>
      <c r="J334" s="73">
        <v>0</v>
      </c>
      <c r="K334" s="128">
        <v>0</v>
      </c>
      <c r="L334" s="4">
        <v>0</v>
      </c>
      <c r="M334" s="74">
        <v>0</v>
      </c>
      <c r="N334" s="80">
        <v>2</v>
      </c>
      <c r="O334" s="80">
        <f t="shared" si="17"/>
        <v>0</v>
      </c>
      <c r="P334" s="33">
        <f t="shared" si="18"/>
        <v>0</v>
      </c>
    </row>
    <row r="335" spans="1:16" ht="15" thickBot="1">
      <c r="A335" s="60" t="s">
        <v>161</v>
      </c>
      <c r="B335" s="3" t="s">
        <v>162</v>
      </c>
      <c r="C335" s="61">
        <f t="shared" si="19"/>
        <v>0</v>
      </c>
      <c r="D335" s="62">
        <v>0</v>
      </c>
      <c r="E335" s="65">
        <v>0</v>
      </c>
      <c r="F335" s="67">
        <v>0</v>
      </c>
      <c r="G335" s="126">
        <v>0</v>
      </c>
      <c r="H335" s="127">
        <v>0</v>
      </c>
      <c r="I335" s="69">
        <v>0</v>
      </c>
      <c r="J335" s="73">
        <v>0</v>
      </c>
      <c r="K335" s="128">
        <v>0</v>
      </c>
      <c r="L335" s="4">
        <v>0</v>
      </c>
      <c r="M335" s="74">
        <v>0</v>
      </c>
      <c r="N335" s="80">
        <v>2</v>
      </c>
      <c r="O335" s="80">
        <f t="shared" si="17"/>
        <v>0</v>
      </c>
      <c r="P335" s="33">
        <f t="shared" si="18"/>
        <v>0</v>
      </c>
    </row>
    <row r="336" spans="1:16" ht="15" thickBot="1">
      <c r="A336" s="60" t="s">
        <v>163</v>
      </c>
      <c r="B336" s="3" t="s">
        <v>164</v>
      </c>
      <c r="C336" s="61">
        <f t="shared" si="19"/>
        <v>0</v>
      </c>
      <c r="D336" s="62">
        <v>0</v>
      </c>
      <c r="E336" s="65">
        <v>0</v>
      </c>
      <c r="F336" s="67">
        <v>0</v>
      </c>
      <c r="G336" s="126">
        <v>0</v>
      </c>
      <c r="H336" s="127">
        <v>0</v>
      </c>
      <c r="I336" s="83">
        <v>0</v>
      </c>
      <c r="J336" s="73">
        <v>0</v>
      </c>
      <c r="K336" s="128">
        <v>0</v>
      </c>
      <c r="L336" s="4">
        <v>0</v>
      </c>
      <c r="M336" s="74">
        <v>0</v>
      </c>
      <c r="N336" s="80">
        <v>2</v>
      </c>
      <c r="O336" s="80">
        <f t="shared" si="17"/>
        <v>0</v>
      </c>
      <c r="P336" s="33">
        <f t="shared" si="18"/>
        <v>0</v>
      </c>
    </row>
    <row r="337" spans="1:16" ht="15" thickBot="1">
      <c r="A337" s="60" t="s">
        <v>165</v>
      </c>
      <c r="B337" s="3" t="s">
        <v>166</v>
      </c>
      <c r="C337" s="61">
        <f t="shared" si="19"/>
        <v>0</v>
      </c>
      <c r="D337" s="62">
        <v>0</v>
      </c>
      <c r="E337" s="65">
        <v>0</v>
      </c>
      <c r="F337" s="67">
        <v>0</v>
      </c>
      <c r="G337" s="126">
        <v>0</v>
      </c>
      <c r="H337" s="127">
        <v>0</v>
      </c>
      <c r="I337" s="69">
        <v>0</v>
      </c>
      <c r="J337" s="73">
        <v>0</v>
      </c>
      <c r="K337" s="128">
        <v>0</v>
      </c>
      <c r="L337" s="4">
        <v>0</v>
      </c>
      <c r="M337" s="74">
        <v>0</v>
      </c>
      <c r="N337" s="80">
        <v>2</v>
      </c>
      <c r="O337" s="80">
        <f t="shared" si="17"/>
        <v>0</v>
      </c>
      <c r="P337" s="33">
        <f t="shared" si="18"/>
        <v>0</v>
      </c>
    </row>
    <row r="338" spans="1:16" ht="15" thickBot="1">
      <c r="A338" s="60" t="s">
        <v>167</v>
      </c>
      <c r="B338" s="3" t="s">
        <v>168</v>
      </c>
      <c r="C338" s="61">
        <f t="shared" si="19"/>
        <v>0</v>
      </c>
      <c r="D338" s="62">
        <v>0</v>
      </c>
      <c r="E338" s="65">
        <v>0</v>
      </c>
      <c r="F338" s="67">
        <v>0</v>
      </c>
      <c r="G338" s="126">
        <v>0</v>
      </c>
      <c r="H338" s="127">
        <v>0</v>
      </c>
      <c r="I338" s="83">
        <v>0</v>
      </c>
      <c r="J338" s="73">
        <v>0</v>
      </c>
      <c r="K338" s="128">
        <v>0</v>
      </c>
      <c r="L338" s="4">
        <v>0</v>
      </c>
      <c r="M338" s="74">
        <v>0</v>
      </c>
      <c r="N338" s="80">
        <v>2</v>
      </c>
      <c r="O338" s="80">
        <f t="shared" si="17"/>
        <v>0</v>
      </c>
      <c r="P338" s="33">
        <f t="shared" si="18"/>
        <v>0</v>
      </c>
    </row>
    <row r="339" spans="1:16" ht="15" thickBot="1">
      <c r="A339" s="60" t="s">
        <v>609</v>
      </c>
      <c r="B339" s="3" t="s">
        <v>169</v>
      </c>
      <c r="C339" s="61">
        <f t="shared" si="19"/>
        <v>0</v>
      </c>
      <c r="D339" s="62">
        <v>0</v>
      </c>
      <c r="E339" s="65">
        <v>0</v>
      </c>
      <c r="F339" s="67">
        <v>0</v>
      </c>
      <c r="G339" s="126">
        <v>0</v>
      </c>
      <c r="H339" s="127">
        <v>0</v>
      </c>
      <c r="I339" s="69">
        <v>0</v>
      </c>
      <c r="J339" s="73">
        <v>0</v>
      </c>
      <c r="K339" s="128">
        <v>0</v>
      </c>
      <c r="L339" s="4">
        <v>0</v>
      </c>
      <c r="M339" s="129">
        <v>0</v>
      </c>
      <c r="N339" s="80">
        <v>2</v>
      </c>
      <c r="O339" s="80">
        <f t="shared" si="17"/>
        <v>0</v>
      </c>
      <c r="P339" s="33">
        <f t="shared" si="18"/>
        <v>0</v>
      </c>
    </row>
    <row r="340" spans="1:16" ht="15" thickBot="1">
      <c r="A340" s="60" t="s">
        <v>170</v>
      </c>
      <c r="B340" s="3" t="s">
        <v>171</v>
      </c>
      <c r="C340" s="61">
        <f t="shared" si="19"/>
        <v>0</v>
      </c>
      <c r="D340" s="62">
        <v>0</v>
      </c>
      <c r="E340" s="65">
        <v>0</v>
      </c>
      <c r="F340" s="67">
        <v>0</v>
      </c>
      <c r="G340" s="126">
        <v>0</v>
      </c>
      <c r="H340" s="127">
        <v>0</v>
      </c>
      <c r="I340" s="69">
        <v>0</v>
      </c>
      <c r="J340" s="73">
        <v>0</v>
      </c>
      <c r="K340" s="128">
        <v>0</v>
      </c>
      <c r="L340" s="4">
        <v>0</v>
      </c>
      <c r="M340" s="74">
        <v>0</v>
      </c>
      <c r="N340" s="80">
        <v>2</v>
      </c>
      <c r="O340" s="80">
        <f t="shared" si="17"/>
        <v>0</v>
      </c>
      <c r="P340" s="33">
        <f t="shared" si="18"/>
        <v>0</v>
      </c>
    </row>
    <row r="341" spans="1:16" ht="15" thickBot="1">
      <c r="A341" s="60" t="s">
        <v>172</v>
      </c>
      <c r="B341" s="3" t="s">
        <v>173</v>
      </c>
      <c r="C341" s="61">
        <f t="shared" si="19"/>
        <v>0</v>
      </c>
      <c r="D341" s="62">
        <v>0</v>
      </c>
      <c r="E341" s="65">
        <v>0</v>
      </c>
      <c r="F341" s="67">
        <v>0</v>
      </c>
      <c r="G341" s="126">
        <v>0</v>
      </c>
      <c r="H341" s="127">
        <v>0</v>
      </c>
      <c r="I341" s="69">
        <v>0</v>
      </c>
      <c r="J341" s="73">
        <v>0</v>
      </c>
      <c r="K341" s="128">
        <v>0</v>
      </c>
      <c r="L341" s="4">
        <v>0</v>
      </c>
      <c r="M341" s="74">
        <v>0</v>
      </c>
      <c r="N341" s="80">
        <v>2</v>
      </c>
      <c r="O341" s="80">
        <f t="shared" si="17"/>
        <v>0</v>
      </c>
      <c r="P341" s="33">
        <f t="shared" si="18"/>
        <v>0</v>
      </c>
    </row>
    <row r="342" spans="1:16" ht="15" thickBot="1">
      <c r="A342" s="60" t="s">
        <v>642</v>
      </c>
      <c r="B342" s="3" t="s">
        <v>174</v>
      </c>
      <c r="C342" s="61">
        <f t="shared" si="19"/>
        <v>0</v>
      </c>
      <c r="D342" s="62">
        <v>0</v>
      </c>
      <c r="E342" s="65">
        <v>0</v>
      </c>
      <c r="F342" s="67">
        <v>0</v>
      </c>
      <c r="G342" s="126">
        <v>0</v>
      </c>
      <c r="H342" s="127">
        <v>0</v>
      </c>
      <c r="I342" s="69">
        <v>0</v>
      </c>
      <c r="J342" s="73">
        <v>0</v>
      </c>
      <c r="K342" s="128">
        <v>0</v>
      </c>
      <c r="L342" s="4">
        <v>0</v>
      </c>
      <c r="M342" s="129">
        <v>0</v>
      </c>
      <c r="N342" s="80">
        <v>2</v>
      </c>
      <c r="O342" s="80">
        <f t="shared" si="17"/>
        <v>0</v>
      </c>
      <c r="P342" s="33">
        <f t="shared" si="18"/>
        <v>0</v>
      </c>
    </row>
    <row r="343" spans="1:16" ht="15" thickBot="1">
      <c r="A343" s="60" t="s">
        <v>175</v>
      </c>
      <c r="B343" s="3" t="s">
        <v>176</v>
      </c>
      <c r="C343" s="61">
        <f t="shared" si="19"/>
        <v>0</v>
      </c>
      <c r="D343" s="62">
        <v>0</v>
      </c>
      <c r="E343" s="65">
        <v>0</v>
      </c>
      <c r="F343" s="67">
        <v>0</v>
      </c>
      <c r="G343" s="126">
        <v>0</v>
      </c>
      <c r="H343" s="127">
        <v>0</v>
      </c>
      <c r="I343" s="83">
        <v>0</v>
      </c>
      <c r="J343" s="73">
        <v>0</v>
      </c>
      <c r="K343" s="128">
        <v>0</v>
      </c>
      <c r="L343" s="4">
        <v>0</v>
      </c>
      <c r="M343" s="74">
        <v>0</v>
      </c>
      <c r="N343" s="80">
        <v>2</v>
      </c>
      <c r="O343" s="80">
        <f t="shared" si="17"/>
        <v>0</v>
      </c>
      <c r="P343" s="33">
        <f t="shared" si="18"/>
        <v>0</v>
      </c>
    </row>
    <row r="344" spans="1:16" ht="15" thickBot="1">
      <c r="A344" s="60" t="s">
        <v>655</v>
      </c>
      <c r="B344" s="3" t="s">
        <v>177</v>
      </c>
      <c r="C344" s="61">
        <f t="shared" si="19"/>
        <v>0</v>
      </c>
      <c r="D344" s="62">
        <v>0</v>
      </c>
      <c r="E344" s="65">
        <v>0</v>
      </c>
      <c r="F344" s="67">
        <v>0</v>
      </c>
      <c r="G344" s="126">
        <v>0</v>
      </c>
      <c r="H344" s="127">
        <v>0</v>
      </c>
      <c r="I344" s="69">
        <v>0</v>
      </c>
      <c r="J344" s="73">
        <v>0</v>
      </c>
      <c r="K344" s="128">
        <v>0</v>
      </c>
      <c r="L344" s="4">
        <v>0</v>
      </c>
      <c r="M344" s="129">
        <v>0</v>
      </c>
      <c r="N344" s="80">
        <v>2</v>
      </c>
      <c r="O344" s="80">
        <f t="shared" si="17"/>
        <v>0</v>
      </c>
      <c r="P344" s="33">
        <f t="shared" si="18"/>
        <v>0</v>
      </c>
    </row>
    <row r="345" spans="1:16" ht="15" thickBot="1">
      <c r="A345" s="60" t="s">
        <v>178</v>
      </c>
      <c r="B345" s="87" t="s">
        <v>179</v>
      </c>
      <c r="C345" s="61">
        <f t="shared" si="19"/>
        <v>0</v>
      </c>
      <c r="D345" s="62">
        <v>0</v>
      </c>
      <c r="E345" s="65">
        <v>0</v>
      </c>
      <c r="F345" s="67">
        <v>0</v>
      </c>
      <c r="G345" s="126">
        <v>0</v>
      </c>
      <c r="H345" s="127">
        <v>0</v>
      </c>
      <c r="I345" s="69">
        <v>0</v>
      </c>
      <c r="J345" s="73">
        <v>0</v>
      </c>
      <c r="K345" s="128">
        <v>0</v>
      </c>
      <c r="L345" s="4">
        <v>0</v>
      </c>
      <c r="M345" s="74">
        <v>0</v>
      </c>
      <c r="N345" s="80">
        <v>2</v>
      </c>
      <c r="O345" s="80">
        <f t="shared" si="17"/>
        <v>0</v>
      </c>
      <c r="P345" s="33">
        <f t="shared" si="18"/>
        <v>0</v>
      </c>
    </row>
    <row r="346" spans="1:16" ht="15" thickBot="1">
      <c r="A346" s="60" t="s">
        <v>638</v>
      </c>
      <c r="B346" s="3" t="s">
        <v>180</v>
      </c>
      <c r="C346" s="61">
        <f t="shared" si="19"/>
        <v>0</v>
      </c>
      <c r="D346" s="62">
        <v>0</v>
      </c>
      <c r="E346" s="65">
        <v>0</v>
      </c>
      <c r="F346" s="67">
        <v>0</v>
      </c>
      <c r="G346" s="126">
        <v>0</v>
      </c>
      <c r="H346" s="127">
        <v>0</v>
      </c>
      <c r="I346" s="69">
        <v>0</v>
      </c>
      <c r="J346" s="73">
        <v>0</v>
      </c>
      <c r="K346" s="128">
        <v>0</v>
      </c>
      <c r="L346" s="4">
        <v>0</v>
      </c>
      <c r="M346" s="129">
        <v>0</v>
      </c>
      <c r="N346" s="80">
        <v>2</v>
      </c>
      <c r="O346" s="80">
        <f t="shared" si="17"/>
        <v>0</v>
      </c>
      <c r="P346" s="33">
        <f t="shared" si="18"/>
        <v>0</v>
      </c>
    </row>
    <row r="347" spans="1:16" ht="15" thickBot="1">
      <c r="A347" s="60" t="s">
        <v>181</v>
      </c>
      <c r="B347" s="3" t="s">
        <v>182</v>
      </c>
      <c r="C347" s="61">
        <f t="shared" si="19"/>
        <v>0</v>
      </c>
      <c r="D347" s="62">
        <v>0</v>
      </c>
      <c r="E347" s="65">
        <v>0</v>
      </c>
      <c r="F347" s="67">
        <v>0</v>
      </c>
      <c r="G347" s="126">
        <v>0</v>
      </c>
      <c r="H347" s="127">
        <v>0</v>
      </c>
      <c r="I347" s="69">
        <v>0</v>
      </c>
      <c r="J347" s="73">
        <v>0</v>
      </c>
      <c r="K347" s="128">
        <v>0</v>
      </c>
      <c r="L347" s="4">
        <v>0</v>
      </c>
      <c r="M347" s="74">
        <v>0</v>
      </c>
      <c r="N347" s="80">
        <v>2</v>
      </c>
      <c r="O347" s="80">
        <f t="shared" si="17"/>
        <v>0</v>
      </c>
      <c r="P347" s="33">
        <f t="shared" si="18"/>
        <v>0</v>
      </c>
    </row>
    <row r="348" spans="1:16" ht="15" thickBot="1">
      <c r="A348" s="60" t="s">
        <v>183</v>
      </c>
      <c r="B348" s="3" t="s">
        <v>184</v>
      </c>
      <c r="C348" s="61">
        <f t="shared" si="19"/>
        <v>0</v>
      </c>
      <c r="D348" s="62">
        <v>0</v>
      </c>
      <c r="E348" s="65">
        <v>0</v>
      </c>
      <c r="F348" s="67">
        <v>0</v>
      </c>
      <c r="G348" s="126">
        <v>0</v>
      </c>
      <c r="H348" s="127">
        <v>0</v>
      </c>
      <c r="I348" s="69">
        <v>0</v>
      </c>
      <c r="J348" s="73">
        <v>0</v>
      </c>
      <c r="K348" s="128">
        <v>0</v>
      </c>
      <c r="L348" s="4">
        <v>0</v>
      </c>
      <c r="M348" s="74">
        <v>0</v>
      </c>
      <c r="N348" s="80">
        <v>2</v>
      </c>
      <c r="O348" s="80">
        <f t="shared" si="17"/>
        <v>0</v>
      </c>
      <c r="P348" s="33">
        <f t="shared" si="18"/>
        <v>0</v>
      </c>
    </row>
    <row r="349" spans="1:16" ht="15" thickBot="1">
      <c r="A349" s="60" t="s">
        <v>185</v>
      </c>
      <c r="B349" s="3" t="s">
        <v>186</v>
      </c>
      <c r="C349" s="61">
        <f t="shared" si="19"/>
        <v>0</v>
      </c>
      <c r="D349" s="62">
        <v>0</v>
      </c>
      <c r="E349" s="65">
        <v>0</v>
      </c>
      <c r="F349" s="67">
        <v>0</v>
      </c>
      <c r="G349" s="126">
        <v>0</v>
      </c>
      <c r="H349" s="127">
        <v>0</v>
      </c>
      <c r="I349" s="83">
        <v>0</v>
      </c>
      <c r="J349" s="73">
        <v>0</v>
      </c>
      <c r="K349" s="128">
        <v>0</v>
      </c>
      <c r="L349" s="4">
        <v>0</v>
      </c>
      <c r="M349" s="74">
        <v>0</v>
      </c>
      <c r="N349" s="80">
        <v>2</v>
      </c>
      <c r="O349" s="80">
        <f t="shared" si="17"/>
        <v>0</v>
      </c>
      <c r="P349" s="33">
        <f t="shared" si="18"/>
        <v>0</v>
      </c>
    </row>
    <row r="350" spans="1:16" ht="15" thickBot="1">
      <c r="A350" s="60" t="s">
        <v>187</v>
      </c>
      <c r="B350" s="3" t="s">
        <v>188</v>
      </c>
      <c r="C350" s="61">
        <f t="shared" si="19"/>
        <v>0</v>
      </c>
      <c r="D350" s="62">
        <v>0</v>
      </c>
      <c r="E350" s="65">
        <v>0</v>
      </c>
      <c r="F350" s="67">
        <v>0</v>
      </c>
      <c r="G350" s="126">
        <v>0</v>
      </c>
      <c r="H350" s="127">
        <v>0</v>
      </c>
      <c r="I350" s="83">
        <v>0</v>
      </c>
      <c r="J350" s="73">
        <v>0</v>
      </c>
      <c r="K350" s="128">
        <v>0</v>
      </c>
      <c r="L350" s="4">
        <v>0</v>
      </c>
      <c r="M350" s="74">
        <v>0</v>
      </c>
      <c r="N350" s="80">
        <v>2</v>
      </c>
      <c r="O350" s="80">
        <f t="shared" si="17"/>
        <v>0</v>
      </c>
      <c r="P350" s="33">
        <f t="shared" si="18"/>
        <v>0</v>
      </c>
    </row>
    <row r="351" spans="1:16" ht="15" thickBot="1">
      <c r="A351" s="60" t="s">
        <v>189</v>
      </c>
      <c r="B351" s="3" t="s">
        <v>190</v>
      </c>
      <c r="C351" s="61">
        <f t="shared" si="19"/>
        <v>0</v>
      </c>
      <c r="D351" s="62">
        <v>0</v>
      </c>
      <c r="E351" s="65">
        <v>0</v>
      </c>
      <c r="F351" s="67">
        <v>0</v>
      </c>
      <c r="G351" s="126">
        <v>0</v>
      </c>
      <c r="H351" s="127">
        <v>0</v>
      </c>
      <c r="I351" s="69">
        <v>0</v>
      </c>
      <c r="J351" s="73">
        <v>0</v>
      </c>
      <c r="K351" s="128">
        <v>0</v>
      </c>
      <c r="L351" s="4">
        <v>0</v>
      </c>
      <c r="M351" s="74">
        <v>0</v>
      </c>
      <c r="N351" s="80">
        <v>2</v>
      </c>
      <c r="O351" s="80">
        <f t="shared" si="17"/>
        <v>0</v>
      </c>
      <c r="P351" s="33">
        <f t="shared" si="18"/>
        <v>0</v>
      </c>
    </row>
    <row r="352" spans="1:16" ht="15" thickBot="1">
      <c r="A352" s="60" t="s">
        <v>133</v>
      </c>
      <c r="B352" s="3" t="s">
        <v>191</v>
      </c>
      <c r="C352" s="61">
        <f t="shared" si="19"/>
        <v>0</v>
      </c>
      <c r="D352" s="62">
        <v>0</v>
      </c>
      <c r="E352" s="65">
        <v>0</v>
      </c>
      <c r="F352" s="67">
        <v>0</v>
      </c>
      <c r="G352" s="126">
        <v>0</v>
      </c>
      <c r="H352" s="127">
        <v>0</v>
      </c>
      <c r="I352" s="69">
        <v>0</v>
      </c>
      <c r="J352" s="73">
        <v>0</v>
      </c>
      <c r="K352" s="128">
        <v>0</v>
      </c>
      <c r="L352" s="4">
        <v>0</v>
      </c>
      <c r="M352" s="129">
        <v>0</v>
      </c>
      <c r="N352" s="80">
        <v>2</v>
      </c>
      <c r="O352" s="80">
        <f t="shared" si="17"/>
        <v>0</v>
      </c>
      <c r="P352" s="33">
        <f t="shared" si="18"/>
        <v>0</v>
      </c>
    </row>
    <row r="353" spans="1:16" ht="15" thickBot="1">
      <c r="A353" s="60" t="s">
        <v>192</v>
      </c>
      <c r="B353" s="3" t="s">
        <v>193</v>
      </c>
      <c r="C353" s="61">
        <f t="shared" si="19"/>
        <v>0</v>
      </c>
      <c r="D353" s="62">
        <v>0</v>
      </c>
      <c r="E353" s="65">
        <v>0</v>
      </c>
      <c r="F353" s="67">
        <v>0</v>
      </c>
      <c r="G353" s="126">
        <v>0</v>
      </c>
      <c r="H353" s="127">
        <v>0</v>
      </c>
      <c r="I353" s="69">
        <v>0</v>
      </c>
      <c r="J353" s="73">
        <v>0</v>
      </c>
      <c r="K353" s="128">
        <v>0</v>
      </c>
      <c r="L353" s="4">
        <v>0</v>
      </c>
      <c r="M353" s="74">
        <v>0</v>
      </c>
      <c r="N353" s="80">
        <v>2</v>
      </c>
      <c r="O353" s="80">
        <f t="shared" si="17"/>
        <v>0</v>
      </c>
      <c r="P353" s="33">
        <f t="shared" si="18"/>
        <v>0</v>
      </c>
    </row>
    <row r="354" spans="1:16" ht="15" thickBot="1">
      <c r="A354" s="60" t="s">
        <v>646</v>
      </c>
      <c r="B354" s="3" t="s">
        <v>194</v>
      </c>
      <c r="C354" s="61">
        <f t="shared" si="19"/>
        <v>0</v>
      </c>
      <c r="D354" s="62">
        <v>0</v>
      </c>
      <c r="E354" s="65">
        <v>0</v>
      </c>
      <c r="F354" s="67">
        <v>0</v>
      </c>
      <c r="G354" s="126">
        <v>0</v>
      </c>
      <c r="H354" s="127">
        <v>0</v>
      </c>
      <c r="I354" s="69">
        <v>0</v>
      </c>
      <c r="J354" s="73">
        <v>0</v>
      </c>
      <c r="K354" s="128">
        <v>0</v>
      </c>
      <c r="L354" s="4">
        <v>0</v>
      </c>
      <c r="M354" s="129">
        <v>0</v>
      </c>
      <c r="N354" s="80">
        <v>2</v>
      </c>
      <c r="O354" s="80">
        <f t="shared" si="17"/>
        <v>0</v>
      </c>
      <c r="P354" s="33">
        <f t="shared" si="18"/>
        <v>0</v>
      </c>
    </row>
    <row r="355" spans="1:16" ht="15" thickBot="1">
      <c r="A355" s="60" t="s">
        <v>195</v>
      </c>
      <c r="B355" s="3" t="s">
        <v>196</v>
      </c>
      <c r="C355" s="61">
        <f t="shared" si="19"/>
        <v>0</v>
      </c>
      <c r="D355" s="62">
        <v>0</v>
      </c>
      <c r="E355" s="65">
        <v>0</v>
      </c>
      <c r="F355" s="67">
        <v>0</v>
      </c>
      <c r="G355" s="126">
        <v>0</v>
      </c>
      <c r="H355" s="127">
        <v>0</v>
      </c>
      <c r="I355" s="83">
        <v>0</v>
      </c>
      <c r="J355" s="73">
        <v>0</v>
      </c>
      <c r="K355" s="128">
        <v>0</v>
      </c>
      <c r="L355" s="4">
        <v>0</v>
      </c>
      <c r="M355" s="74">
        <v>0</v>
      </c>
      <c r="N355" s="80">
        <v>2</v>
      </c>
      <c r="O355" s="80">
        <f t="shared" si="17"/>
        <v>0</v>
      </c>
      <c r="P355" s="33">
        <f t="shared" si="18"/>
        <v>0</v>
      </c>
    </row>
    <row r="356" spans="1:16" ht="15" thickBot="1">
      <c r="A356" s="60" t="s">
        <v>197</v>
      </c>
      <c r="B356" s="3" t="s">
        <v>198</v>
      </c>
      <c r="C356" s="61">
        <f t="shared" si="19"/>
        <v>0</v>
      </c>
      <c r="D356" s="62">
        <v>0</v>
      </c>
      <c r="E356" s="65">
        <v>0</v>
      </c>
      <c r="F356" s="67">
        <v>0</v>
      </c>
      <c r="G356" s="126">
        <v>0</v>
      </c>
      <c r="H356" s="127">
        <v>0</v>
      </c>
      <c r="I356" s="69">
        <v>0</v>
      </c>
      <c r="J356" s="73">
        <v>0</v>
      </c>
      <c r="K356" s="128">
        <v>0</v>
      </c>
      <c r="L356" s="4">
        <v>0</v>
      </c>
      <c r="M356" s="74">
        <v>0</v>
      </c>
      <c r="N356" s="80">
        <v>2</v>
      </c>
      <c r="O356" s="80">
        <f t="shared" si="17"/>
        <v>0</v>
      </c>
      <c r="P356" s="33">
        <f t="shared" si="18"/>
        <v>0</v>
      </c>
    </row>
    <row r="357" spans="1:16" ht="15" thickBot="1">
      <c r="A357" s="60" t="s">
        <v>199</v>
      </c>
      <c r="B357" s="3" t="s">
        <v>200</v>
      </c>
      <c r="C357" s="61">
        <f t="shared" si="19"/>
        <v>0</v>
      </c>
      <c r="D357" s="62">
        <v>0</v>
      </c>
      <c r="E357" s="65">
        <v>0</v>
      </c>
      <c r="F357" s="67">
        <v>0</v>
      </c>
      <c r="G357" s="126">
        <v>0</v>
      </c>
      <c r="H357" s="127">
        <v>0</v>
      </c>
      <c r="I357" s="83">
        <v>0</v>
      </c>
      <c r="J357" s="73">
        <v>0</v>
      </c>
      <c r="K357" s="128">
        <v>0</v>
      </c>
      <c r="L357" s="4">
        <v>0</v>
      </c>
      <c r="M357" s="74">
        <v>0</v>
      </c>
      <c r="N357" s="80">
        <v>2</v>
      </c>
      <c r="O357" s="80">
        <f t="shared" si="17"/>
        <v>0</v>
      </c>
      <c r="P357" s="33">
        <f t="shared" si="18"/>
        <v>0</v>
      </c>
    </row>
    <row r="358" spans="1:16" ht="15" thickBot="1">
      <c r="A358" s="60" t="s">
        <v>201</v>
      </c>
      <c r="B358" s="3" t="s">
        <v>202</v>
      </c>
      <c r="C358" s="61">
        <f t="shared" si="19"/>
        <v>0</v>
      </c>
      <c r="D358" s="62">
        <v>0</v>
      </c>
      <c r="E358" s="65">
        <v>0</v>
      </c>
      <c r="F358" s="67">
        <v>0</v>
      </c>
      <c r="G358" s="126">
        <v>0</v>
      </c>
      <c r="H358" s="127">
        <v>0</v>
      </c>
      <c r="I358" s="83">
        <v>0</v>
      </c>
      <c r="J358" s="73">
        <v>0</v>
      </c>
      <c r="K358" s="128">
        <v>0</v>
      </c>
      <c r="L358" s="4">
        <v>0</v>
      </c>
      <c r="M358" s="74">
        <v>0</v>
      </c>
      <c r="N358" s="80">
        <v>2</v>
      </c>
      <c r="O358" s="80">
        <f t="shared" si="17"/>
        <v>0</v>
      </c>
      <c r="P358" s="33">
        <f t="shared" si="18"/>
        <v>0</v>
      </c>
    </row>
    <row r="359" spans="1:16" ht="15" thickBot="1">
      <c r="A359" s="60" t="s">
        <v>203</v>
      </c>
      <c r="B359" s="3" t="s">
        <v>204</v>
      </c>
      <c r="C359" s="61">
        <f t="shared" si="19"/>
        <v>0</v>
      </c>
      <c r="D359" s="62">
        <v>0</v>
      </c>
      <c r="E359" s="65">
        <v>0</v>
      </c>
      <c r="F359" s="67">
        <v>0</v>
      </c>
      <c r="G359" s="126">
        <v>0</v>
      </c>
      <c r="H359" s="127">
        <v>0</v>
      </c>
      <c r="I359" s="69">
        <v>0</v>
      </c>
      <c r="J359" s="73">
        <v>0</v>
      </c>
      <c r="K359" s="128">
        <v>0</v>
      </c>
      <c r="L359" s="4">
        <v>0</v>
      </c>
      <c r="M359" s="74">
        <v>0</v>
      </c>
      <c r="N359" s="80">
        <v>2</v>
      </c>
      <c r="O359" s="80">
        <f t="shared" si="17"/>
        <v>0</v>
      </c>
      <c r="P359" s="33">
        <f t="shared" si="18"/>
        <v>0</v>
      </c>
    </row>
    <row r="360" spans="1:16" ht="15" thickBot="1">
      <c r="A360" s="60" t="s">
        <v>205</v>
      </c>
      <c r="B360" s="3" t="s">
        <v>206</v>
      </c>
      <c r="C360" s="61">
        <f t="shared" si="19"/>
        <v>0</v>
      </c>
      <c r="D360" s="62">
        <v>0</v>
      </c>
      <c r="E360" s="65">
        <v>0</v>
      </c>
      <c r="F360" s="67">
        <v>0</v>
      </c>
      <c r="G360" s="126">
        <v>0</v>
      </c>
      <c r="H360" s="127">
        <v>0</v>
      </c>
      <c r="I360" s="83">
        <v>0</v>
      </c>
      <c r="J360" s="73">
        <v>0</v>
      </c>
      <c r="K360" s="128">
        <v>0</v>
      </c>
      <c r="L360" s="4">
        <v>0</v>
      </c>
      <c r="M360" s="74">
        <v>0</v>
      </c>
      <c r="N360" s="80">
        <v>2</v>
      </c>
      <c r="O360" s="80">
        <f t="shared" si="17"/>
        <v>0</v>
      </c>
      <c r="P360" s="33">
        <f t="shared" si="18"/>
        <v>0</v>
      </c>
    </row>
    <row r="361" spans="1:16" ht="15" thickBot="1">
      <c r="A361" s="60" t="s">
        <v>624</v>
      </c>
      <c r="B361" s="3" t="s">
        <v>207</v>
      </c>
      <c r="C361" s="61">
        <f t="shared" si="19"/>
        <v>0</v>
      </c>
      <c r="D361" s="62">
        <v>0</v>
      </c>
      <c r="E361" s="65">
        <v>0</v>
      </c>
      <c r="F361" s="67">
        <v>0</v>
      </c>
      <c r="G361" s="126">
        <v>0</v>
      </c>
      <c r="H361" s="127">
        <v>0</v>
      </c>
      <c r="I361" s="69">
        <v>0</v>
      </c>
      <c r="J361" s="73">
        <v>0</v>
      </c>
      <c r="K361" s="128">
        <v>0</v>
      </c>
      <c r="L361" s="4">
        <v>0</v>
      </c>
      <c r="M361" s="129">
        <v>0</v>
      </c>
      <c r="N361" s="80">
        <v>2</v>
      </c>
      <c r="O361" s="80">
        <f t="shared" si="17"/>
        <v>0</v>
      </c>
      <c r="P361" s="33">
        <f t="shared" si="18"/>
        <v>0</v>
      </c>
    </row>
    <row r="362" spans="1:16" ht="15" thickBot="1">
      <c r="A362" s="60" t="s">
        <v>655</v>
      </c>
      <c r="B362" s="3" t="s">
        <v>208</v>
      </c>
      <c r="C362" s="61">
        <f t="shared" si="19"/>
        <v>0</v>
      </c>
      <c r="D362" s="62">
        <v>0</v>
      </c>
      <c r="E362" s="65">
        <v>0</v>
      </c>
      <c r="F362" s="67">
        <v>0</v>
      </c>
      <c r="G362" s="126">
        <v>0</v>
      </c>
      <c r="H362" s="127">
        <v>0</v>
      </c>
      <c r="I362" s="69">
        <v>0</v>
      </c>
      <c r="J362" s="73">
        <v>0</v>
      </c>
      <c r="K362" s="128">
        <v>0</v>
      </c>
      <c r="L362" s="4">
        <v>0</v>
      </c>
      <c r="M362" s="129">
        <v>0</v>
      </c>
      <c r="N362" s="80">
        <v>2</v>
      </c>
      <c r="O362" s="80">
        <f t="shared" si="17"/>
        <v>0</v>
      </c>
      <c r="P362" s="33">
        <f t="shared" si="18"/>
        <v>0</v>
      </c>
    </row>
    <row r="363" spans="1:16" ht="15" thickBot="1">
      <c r="A363" s="60" t="s">
        <v>638</v>
      </c>
      <c r="B363" s="3" t="s">
        <v>209</v>
      </c>
      <c r="C363" s="61">
        <f t="shared" si="19"/>
        <v>0</v>
      </c>
      <c r="D363" s="62">
        <v>0</v>
      </c>
      <c r="E363" s="65">
        <v>0</v>
      </c>
      <c r="F363" s="67">
        <v>0</v>
      </c>
      <c r="G363" s="126">
        <v>0</v>
      </c>
      <c r="H363" s="127">
        <v>0</v>
      </c>
      <c r="I363" s="69">
        <v>0</v>
      </c>
      <c r="J363" s="73">
        <v>0</v>
      </c>
      <c r="K363" s="128">
        <v>0</v>
      </c>
      <c r="L363" s="4">
        <v>0</v>
      </c>
      <c r="M363" s="129">
        <v>0</v>
      </c>
      <c r="N363" s="80">
        <v>2</v>
      </c>
      <c r="O363" s="80">
        <f t="shared" si="17"/>
        <v>0</v>
      </c>
      <c r="P363" s="33">
        <f t="shared" si="18"/>
        <v>0</v>
      </c>
    </row>
    <row r="364" spans="1:16" ht="15" thickBot="1">
      <c r="A364" s="60" t="s">
        <v>638</v>
      </c>
      <c r="B364" s="3" t="s">
        <v>210</v>
      </c>
      <c r="C364" s="61">
        <f t="shared" si="19"/>
        <v>0</v>
      </c>
      <c r="D364" s="62">
        <v>0</v>
      </c>
      <c r="E364" s="65">
        <v>0</v>
      </c>
      <c r="F364" s="67">
        <v>0</v>
      </c>
      <c r="G364" s="126">
        <v>0</v>
      </c>
      <c r="H364" s="127">
        <v>0</v>
      </c>
      <c r="I364" s="69">
        <v>0</v>
      </c>
      <c r="J364" s="73">
        <v>0</v>
      </c>
      <c r="K364" s="128">
        <v>0</v>
      </c>
      <c r="L364" s="4">
        <v>0</v>
      </c>
      <c r="M364" s="129">
        <v>0</v>
      </c>
      <c r="N364" s="80">
        <v>2</v>
      </c>
      <c r="O364" s="80">
        <f t="shared" si="17"/>
        <v>0</v>
      </c>
      <c r="P364" s="33">
        <f t="shared" si="18"/>
        <v>0</v>
      </c>
    </row>
    <row r="365" spans="1:16" ht="15" thickBot="1">
      <c r="A365" s="60" t="s">
        <v>211</v>
      </c>
      <c r="B365" s="3" t="s">
        <v>212</v>
      </c>
      <c r="C365" s="61">
        <f t="shared" si="19"/>
        <v>0</v>
      </c>
      <c r="D365" s="62">
        <v>0</v>
      </c>
      <c r="E365" s="65">
        <v>0</v>
      </c>
      <c r="F365" s="67">
        <v>0</v>
      </c>
      <c r="G365" s="126">
        <v>0</v>
      </c>
      <c r="H365" s="127">
        <v>0</v>
      </c>
      <c r="I365" s="83">
        <v>0</v>
      </c>
      <c r="J365" s="73">
        <v>0</v>
      </c>
      <c r="K365" s="128">
        <v>0</v>
      </c>
      <c r="L365" s="4">
        <v>0</v>
      </c>
      <c r="M365" s="74">
        <v>0</v>
      </c>
      <c r="N365" s="80">
        <v>2</v>
      </c>
      <c r="O365" s="80">
        <f t="shared" si="17"/>
        <v>0</v>
      </c>
      <c r="P365" s="33">
        <f t="shared" si="18"/>
        <v>0</v>
      </c>
    </row>
    <row r="366" spans="1:16" ht="15" thickBot="1">
      <c r="A366" s="60" t="s">
        <v>213</v>
      </c>
      <c r="B366" s="3" t="s">
        <v>214</v>
      </c>
      <c r="C366" s="61">
        <f t="shared" si="19"/>
        <v>0</v>
      </c>
      <c r="D366" s="62">
        <v>0</v>
      </c>
      <c r="E366" s="65">
        <v>0</v>
      </c>
      <c r="F366" s="67">
        <v>0</v>
      </c>
      <c r="G366" s="126">
        <v>0</v>
      </c>
      <c r="H366" s="127">
        <v>0</v>
      </c>
      <c r="I366" s="83">
        <v>0</v>
      </c>
      <c r="J366" s="73">
        <v>0</v>
      </c>
      <c r="K366" s="128">
        <v>0</v>
      </c>
      <c r="L366" s="4">
        <v>0</v>
      </c>
      <c r="M366" s="74">
        <v>0</v>
      </c>
      <c r="N366" s="80">
        <v>2</v>
      </c>
      <c r="O366" s="80">
        <f t="shared" si="17"/>
        <v>0</v>
      </c>
      <c r="P366" s="33">
        <f t="shared" si="18"/>
        <v>0</v>
      </c>
    </row>
    <row r="367" spans="1:16" ht="15" thickBot="1">
      <c r="A367" s="60" t="s">
        <v>215</v>
      </c>
      <c r="B367" s="3" t="s">
        <v>216</v>
      </c>
      <c r="C367" s="61">
        <f t="shared" si="19"/>
        <v>0</v>
      </c>
      <c r="D367" s="62">
        <v>0</v>
      </c>
      <c r="E367" s="65">
        <v>0</v>
      </c>
      <c r="F367" s="67">
        <v>0</v>
      </c>
      <c r="G367" s="126">
        <v>0</v>
      </c>
      <c r="H367" s="127">
        <v>0</v>
      </c>
      <c r="I367" s="69">
        <v>0</v>
      </c>
      <c r="J367" s="73">
        <v>0</v>
      </c>
      <c r="K367" s="128">
        <v>0</v>
      </c>
      <c r="L367" s="4">
        <v>0</v>
      </c>
      <c r="M367" s="74">
        <v>0</v>
      </c>
      <c r="N367" s="80">
        <v>2</v>
      </c>
      <c r="O367" s="80">
        <f t="shared" si="17"/>
        <v>0</v>
      </c>
      <c r="P367" s="33">
        <f t="shared" si="18"/>
        <v>0</v>
      </c>
    </row>
    <row r="368" spans="1:16" ht="15" thickBot="1">
      <c r="A368" s="60" t="s">
        <v>217</v>
      </c>
      <c r="B368" s="3" t="s">
        <v>218</v>
      </c>
      <c r="C368" s="61">
        <f t="shared" si="19"/>
        <v>0</v>
      </c>
      <c r="D368" s="62">
        <v>0</v>
      </c>
      <c r="E368" s="65">
        <v>0</v>
      </c>
      <c r="F368" s="67">
        <v>0</v>
      </c>
      <c r="G368" s="126">
        <v>0</v>
      </c>
      <c r="H368" s="127">
        <v>0</v>
      </c>
      <c r="I368" s="83">
        <v>0</v>
      </c>
      <c r="J368" s="73">
        <v>0</v>
      </c>
      <c r="K368" s="128">
        <v>0</v>
      </c>
      <c r="L368" s="4">
        <v>0</v>
      </c>
      <c r="M368" s="74">
        <v>0</v>
      </c>
      <c r="N368" s="80">
        <v>2</v>
      </c>
      <c r="O368" s="80">
        <f t="shared" si="17"/>
        <v>0</v>
      </c>
      <c r="P368" s="33">
        <f t="shared" si="18"/>
        <v>0</v>
      </c>
    </row>
    <row r="369" spans="1:16" ht="15" thickBot="1">
      <c r="A369" s="60" t="s">
        <v>219</v>
      </c>
      <c r="B369" s="3" t="s">
        <v>220</v>
      </c>
      <c r="C369" s="61">
        <f t="shared" si="19"/>
        <v>0</v>
      </c>
      <c r="D369" s="62">
        <v>0</v>
      </c>
      <c r="E369" s="65">
        <v>0</v>
      </c>
      <c r="F369" s="67">
        <v>0</v>
      </c>
      <c r="G369" s="126">
        <v>0</v>
      </c>
      <c r="H369" s="127">
        <v>0</v>
      </c>
      <c r="I369" s="69">
        <v>0</v>
      </c>
      <c r="J369" s="73">
        <v>0</v>
      </c>
      <c r="K369" s="128">
        <v>0</v>
      </c>
      <c r="L369" s="4">
        <v>0</v>
      </c>
      <c r="M369" s="74">
        <v>0</v>
      </c>
      <c r="N369" s="80">
        <v>2</v>
      </c>
      <c r="O369" s="80">
        <f t="shared" si="17"/>
        <v>0</v>
      </c>
      <c r="P369" s="33">
        <f t="shared" si="18"/>
        <v>0</v>
      </c>
    </row>
    <row r="370" spans="1:16" ht="15" thickBot="1">
      <c r="A370" s="60" t="s">
        <v>221</v>
      </c>
      <c r="B370" s="3" t="s">
        <v>222</v>
      </c>
      <c r="C370" s="61">
        <f t="shared" si="19"/>
        <v>0</v>
      </c>
      <c r="D370" s="62">
        <v>0</v>
      </c>
      <c r="E370" s="65">
        <v>0</v>
      </c>
      <c r="F370" s="67">
        <v>0</v>
      </c>
      <c r="G370" s="126">
        <v>0</v>
      </c>
      <c r="H370" s="127">
        <v>0</v>
      </c>
      <c r="I370" s="83">
        <v>0</v>
      </c>
      <c r="J370" s="73">
        <v>0</v>
      </c>
      <c r="K370" s="128">
        <v>0</v>
      </c>
      <c r="L370" s="4">
        <v>0</v>
      </c>
      <c r="M370" s="74">
        <v>0</v>
      </c>
      <c r="N370" s="80">
        <v>2</v>
      </c>
      <c r="O370" s="80">
        <f t="shared" si="17"/>
        <v>0</v>
      </c>
      <c r="P370" s="33">
        <f t="shared" si="18"/>
        <v>0</v>
      </c>
    </row>
    <row r="371" spans="1:16" ht="15" thickBot="1">
      <c r="A371" s="60" t="s">
        <v>223</v>
      </c>
      <c r="B371" s="3" t="s">
        <v>224</v>
      </c>
      <c r="C371" s="61">
        <f t="shared" si="19"/>
        <v>0</v>
      </c>
      <c r="D371" s="62">
        <v>0</v>
      </c>
      <c r="E371" s="65">
        <v>0</v>
      </c>
      <c r="F371" s="67">
        <v>0</v>
      </c>
      <c r="G371" s="126">
        <v>0</v>
      </c>
      <c r="H371" s="127">
        <v>0</v>
      </c>
      <c r="I371" s="83">
        <v>0</v>
      </c>
      <c r="J371" s="73">
        <v>0</v>
      </c>
      <c r="K371" s="128">
        <v>0</v>
      </c>
      <c r="L371" s="4">
        <v>0</v>
      </c>
      <c r="M371" s="74">
        <v>0</v>
      </c>
      <c r="N371" s="80">
        <v>2</v>
      </c>
      <c r="O371" s="80">
        <f t="shared" si="17"/>
        <v>0</v>
      </c>
      <c r="P371" s="33">
        <f t="shared" si="18"/>
        <v>0</v>
      </c>
    </row>
    <row r="372" spans="1:16" ht="15" thickBot="1">
      <c r="A372" s="60" t="s">
        <v>225</v>
      </c>
      <c r="B372" s="3" t="s">
        <v>226</v>
      </c>
      <c r="C372" s="61">
        <f t="shared" si="19"/>
        <v>0</v>
      </c>
      <c r="D372" s="62">
        <v>0</v>
      </c>
      <c r="E372" s="65">
        <v>0</v>
      </c>
      <c r="F372" s="67">
        <v>0</v>
      </c>
      <c r="G372" s="126">
        <v>0</v>
      </c>
      <c r="H372" s="127">
        <v>0</v>
      </c>
      <c r="I372" s="69">
        <v>0</v>
      </c>
      <c r="J372" s="73">
        <v>0</v>
      </c>
      <c r="K372" s="128">
        <v>0</v>
      </c>
      <c r="L372" s="4">
        <v>0</v>
      </c>
      <c r="M372" s="74">
        <v>0</v>
      </c>
      <c r="N372" s="80">
        <v>2</v>
      </c>
      <c r="O372" s="80">
        <f t="shared" si="17"/>
        <v>0</v>
      </c>
      <c r="P372" s="33">
        <f t="shared" si="18"/>
        <v>0</v>
      </c>
    </row>
    <row r="373" spans="1:16" ht="15" thickBot="1">
      <c r="A373" s="60" t="s">
        <v>227</v>
      </c>
      <c r="B373" s="3" t="s">
        <v>228</v>
      </c>
      <c r="C373" s="61">
        <f t="shared" si="19"/>
        <v>0</v>
      </c>
      <c r="D373" s="62">
        <v>0</v>
      </c>
      <c r="E373" s="65">
        <v>0</v>
      </c>
      <c r="F373" s="67">
        <v>0</v>
      </c>
      <c r="G373" s="126">
        <v>0</v>
      </c>
      <c r="H373" s="127">
        <v>0</v>
      </c>
      <c r="I373" s="69">
        <v>0</v>
      </c>
      <c r="J373" s="73">
        <v>0</v>
      </c>
      <c r="K373" s="128">
        <v>0</v>
      </c>
      <c r="L373" s="4">
        <v>0</v>
      </c>
      <c r="M373" s="74">
        <v>0</v>
      </c>
      <c r="N373" s="80">
        <v>2</v>
      </c>
      <c r="O373" s="80">
        <f t="shared" si="17"/>
        <v>0</v>
      </c>
      <c r="P373" s="33">
        <f t="shared" si="18"/>
        <v>0</v>
      </c>
    </row>
    <row r="374" spans="1:16" ht="15" thickBot="1">
      <c r="A374" s="60" t="s">
        <v>655</v>
      </c>
      <c r="B374" s="3" t="s">
        <v>229</v>
      </c>
      <c r="C374" s="61">
        <f t="shared" si="19"/>
        <v>0</v>
      </c>
      <c r="D374" s="62">
        <v>0</v>
      </c>
      <c r="E374" s="65">
        <v>0</v>
      </c>
      <c r="F374" s="67">
        <v>0</v>
      </c>
      <c r="G374" s="126">
        <v>0</v>
      </c>
      <c r="H374" s="127">
        <v>0</v>
      </c>
      <c r="I374" s="69">
        <v>0</v>
      </c>
      <c r="J374" s="73">
        <v>0</v>
      </c>
      <c r="K374" s="128">
        <v>0</v>
      </c>
      <c r="L374" s="4">
        <v>0</v>
      </c>
      <c r="M374" s="129">
        <v>0</v>
      </c>
      <c r="N374" s="80">
        <v>2</v>
      </c>
      <c r="O374" s="80">
        <f t="shared" si="17"/>
        <v>0</v>
      </c>
      <c r="P374" s="33">
        <f t="shared" si="18"/>
        <v>0</v>
      </c>
    </row>
    <row r="375" spans="1:16" ht="15" thickBot="1">
      <c r="A375" s="60" t="s">
        <v>642</v>
      </c>
      <c r="B375" s="3" t="s">
        <v>230</v>
      </c>
      <c r="C375" s="61">
        <f t="shared" si="19"/>
        <v>0</v>
      </c>
      <c r="D375" s="62">
        <v>0</v>
      </c>
      <c r="E375" s="65">
        <v>0</v>
      </c>
      <c r="F375" s="67">
        <v>0</v>
      </c>
      <c r="G375" s="126">
        <v>0</v>
      </c>
      <c r="H375" s="127">
        <v>0</v>
      </c>
      <c r="I375" s="69">
        <v>0</v>
      </c>
      <c r="J375" s="73">
        <v>0</v>
      </c>
      <c r="K375" s="128">
        <v>0</v>
      </c>
      <c r="L375" s="4">
        <v>0</v>
      </c>
      <c r="M375" s="129">
        <v>0</v>
      </c>
      <c r="N375" s="80">
        <v>2</v>
      </c>
      <c r="O375" s="80">
        <f t="shared" si="17"/>
        <v>0</v>
      </c>
      <c r="P375" s="33">
        <f t="shared" si="18"/>
        <v>0</v>
      </c>
    </row>
    <row r="376" spans="1:16" ht="15" thickBot="1">
      <c r="A376" s="60" t="s">
        <v>231</v>
      </c>
      <c r="B376" s="3" t="s">
        <v>232</v>
      </c>
      <c r="C376" s="61">
        <f t="shared" si="19"/>
        <v>0</v>
      </c>
      <c r="D376" s="62">
        <v>0</v>
      </c>
      <c r="E376" s="65">
        <v>0</v>
      </c>
      <c r="F376" s="67">
        <v>0</v>
      </c>
      <c r="G376" s="126">
        <v>0</v>
      </c>
      <c r="H376" s="127">
        <v>0</v>
      </c>
      <c r="I376" s="83">
        <v>0</v>
      </c>
      <c r="J376" s="73">
        <v>0</v>
      </c>
      <c r="K376" s="128">
        <v>0</v>
      </c>
      <c r="L376" s="4">
        <v>0</v>
      </c>
      <c r="M376" s="74">
        <v>0</v>
      </c>
      <c r="N376" s="80">
        <v>2</v>
      </c>
      <c r="O376" s="80">
        <f t="shared" si="17"/>
        <v>0</v>
      </c>
      <c r="P376" s="33">
        <f t="shared" si="18"/>
        <v>0</v>
      </c>
    </row>
    <row r="377" spans="1:16" ht="15" thickBot="1">
      <c r="A377" s="60" t="s">
        <v>233</v>
      </c>
      <c r="B377" s="3" t="s">
        <v>234</v>
      </c>
      <c r="C377" s="61">
        <f t="shared" si="19"/>
        <v>0</v>
      </c>
      <c r="D377" s="62">
        <v>0</v>
      </c>
      <c r="E377" s="65">
        <v>0</v>
      </c>
      <c r="F377" s="67">
        <v>0</v>
      </c>
      <c r="G377" s="126">
        <v>0</v>
      </c>
      <c r="H377" s="127">
        <v>0</v>
      </c>
      <c r="I377" s="69">
        <v>0</v>
      </c>
      <c r="J377" s="73">
        <v>0</v>
      </c>
      <c r="K377" s="128">
        <v>0</v>
      </c>
      <c r="L377" s="4">
        <v>0</v>
      </c>
      <c r="M377" s="74">
        <v>0</v>
      </c>
      <c r="N377" s="80">
        <v>2</v>
      </c>
      <c r="O377" s="80">
        <f t="shared" si="17"/>
        <v>0</v>
      </c>
      <c r="P377" s="77">
        <f t="shared" si="18"/>
        <v>0</v>
      </c>
    </row>
    <row r="378" spans="1:16" ht="15" thickBot="1">
      <c r="A378" s="60" t="s">
        <v>559</v>
      </c>
      <c r="B378" s="3" t="s">
        <v>235</v>
      </c>
      <c r="C378" s="61">
        <f t="shared" si="19"/>
        <v>0</v>
      </c>
      <c r="D378" s="62">
        <v>0</v>
      </c>
      <c r="E378" s="65">
        <v>0</v>
      </c>
      <c r="F378" s="67">
        <v>0</v>
      </c>
      <c r="G378" s="126">
        <v>0</v>
      </c>
      <c r="H378" s="127">
        <v>0</v>
      </c>
      <c r="I378" s="69">
        <v>0</v>
      </c>
      <c r="J378" s="73">
        <v>0</v>
      </c>
      <c r="K378" s="128">
        <v>0</v>
      </c>
      <c r="L378" s="4">
        <v>0</v>
      </c>
      <c r="M378" s="129">
        <v>0</v>
      </c>
      <c r="N378" s="75">
        <v>2</v>
      </c>
      <c r="O378" s="75">
        <f t="shared" si="17"/>
        <v>0</v>
      </c>
      <c r="P378" s="33">
        <f t="shared" si="18"/>
        <v>0</v>
      </c>
    </row>
    <row r="379" spans="1:16" ht="15" thickBot="1">
      <c r="A379" s="60" t="s">
        <v>655</v>
      </c>
      <c r="B379" s="3" t="s">
        <v>490</v>
      </c>
      <c r="C379" s="61">
        <f t="shared" si="19"/>
        <v>0</v>
      </c>
      <c r="D379" s="62">
        <v>0</v>
      </c>
      <c r="E379" s="65">
        <v>0</v>
      </c>
      <c r="F379" s="67">
        <v>0</v>
      </c>
      <c r="G379" s="126">
        <v>0</v>
      </c>
      <c r="H379" s="127">
        <v>0</v>
      </c>
      <c r="I379" s="69">
        <v>0</v>
      </c>
      <c r="J379" s="73">
        <v>0</v>
      </c>
      <c r="K379" s="128">
        <v>0</v>
      </c>
      <c r="L379" s="4">
        <v>0</v>
      </c>
      <c r="M379" s="129">
        <v>0</v>
      </c>
      <c r="N379" s="80">
        <v>2</v>
      </c>
      <c r="O379" s="80">
        <f t="shared" si="17"/>
        <v>0</v>
      </c>
      <c r="P379" s="33">
        <f t="shared" si="18"/>
        <v>0</v>
      </c>
    </row>
    <row r="380" spans="1:16" ht="15" thickBot="1">
      <c r="A380" s="60" t="s">
        <v>632</v>
      </c>
      <c r="B380" s="3" t="s">
        <v>236</v>
      </c>
      <c r="C380" s="61">
        <f t="shared" si="19"/>
        <v>0</v>
      </c>
      <c r="D380" s="62">
        <v>0</v>
      </c>
      <c r="E380" s="65">
        <v>0</v>
      </c>
      <c r="F380" s="67">
        <v>0</v>
      </c>
      <c r="G380" s="126">
        <v>0</v>
      </c>
      <c r="H380" s="127">
        <v>0</v>
      </c>
      <c r="I380" s="69">
        <v>0</v>
      </c>
      <c r="J380" s="73">
        <v>0</v>
      </c>
      <c r="K380" s="128">
        <v>0</v>
      </c>
      <c r="L380" s="4">
        <v>0</v>
      </c>
      <c r="M380" s="129">
        <v>0</v>
      </c>
      <c r="N380" s="80">
        <v>2</v>
      </c>
      <c r="O380" s="80">
        <f t="shared" si="17"/>
        <v>0</v>
      </c>
      <c r="P380" s="33">
        <f t="shared" si="18"/>
        <v>0</v>
      </c>
    </row>
    <row r="381" spans="1:16" ht="15" thickBot="1">
      <c r="A381" s="60" t="s">
        <v>642</v>
      </c>
      <c r="B381" s="3" t="s">
        <v>237</v>
      </c>
      <c r="C381" s="61">
        <f t="shared" si="19"/>
        <v>0</v>
      </c>
      <c r="D381" s="62">
        <v>0</v>
      </c>
      <c r="E381" s="65">
        <v>0</v>
      </c>
      <c r="F381" s="67">
        <v>0</v>
      </c>
      <c r="G381" s="126">
        <v>0</v>
      </c>
      <c r="H381" s="127">
        <v>0</v>
      </c>
      <c r="I381" s="69">
        <v>0</v>
      </c>
      <c r="J381" s="73">
        <v>0</v>
      </c>
      <c r="K381" s="128">
        <v>0</v>
      </c>
      <c r="L381" s="4">
        <v>0</v>
      </c>
      <c r="M381" s="129">
        <v>0</v>
      </c>
      <c r="N381" s="80">
        <v>2</v>
      </c>
      <c r="O381" s="80">
        <f t="shared" si="17"/>
        <v>0</v>
      </c>
      <c r="P381" s="33">
        <f t="shared" si="18"/>
        <v>0</v>
      </c>
    </row>
    <row r="382" spans="1:16" ht="15" thickBot="1">
      <c r="A382" s="60" t="s">
        <v>642</v>
      </c>
      <c r="B382" s="3" t="s">
        <v>238</v>
      </c>
      <c r="C382" s="61">
        <f t="shared" si="19"/>
        <v>0</v>
      </c>
      <c r="D382" s="62">
        <v>0</v>
      </c>
      <c r="E382" s="65">
        <v>0</v>
      </c>
      <c r="F382" s="67">
        <v>0</v>
      </c>
      <c r="G382" s="126">
        <v>0</v>
      </c>
      <c r="H382" s="127">
        <v>0</v>
      </c>
      <c r="I382" s="69">
        <v>0</v>
      </c>
      <c r="J382" s="73">
        <v>0</v>
      </c>
      <c r="K382" s="128">
        <v>0</v>
      </c>
      <c r="L382" s="4">
        <v>0</v>
      </c>
      <c r="M382" s="129">
        <v>0</v>
      </c>
      <c r="N382" s="80">
        <v>2</v>
      </c>
      <c r="O382" s="80">
        <f t="shared" si="17"/>
        <v>0</v>
      </c>
      <c r="P382" s="33">
        <f t="shared" si="18"/>
        <v>0</v>
      </c>
    </row>
    <row r="383" spans="1:16" ht="15" thickBot="1">
      <c r="A383" s="60" t="s">
        <v>239</v>
      </c>
      <c r="B383" s="3" t="s">
        <v>240</v>
      </c>
      <c r="C383" s="61">
        <f t="shared" si="19"/>
        <v>0</v>
      </c>
      <c r="D383" s="62">
        <v>0</v>
      </c>
      <c r="E383" s="65">
        <v>0</v>
      </c>
      <c r="F383" s="67">
        <v>0</v>
      </c>
      <c r="G383" s="126">
        <v>0</v>
      </c>
      <c r="H383" s="127">
        <v>0</v>
      </c>
      <c r="I383" s="69">
        <v>0</v>
      </c>
      <c r="J383" s="73">
        <v>0</v>
      </c>
      <c r="K383" s="128">
        <v>0</v>
      </c>
      <c r="L383" s="4">
        <v>0</v>
      </c>
      <c r="M383" s="74">
        <v>0</v>
      </c>
      <c r="N383" s="80">
        <v>2</v>
      </c>
      <c r="O383" s="80">
        <f t="shared" si="17"/>
        <v>0</v>
      </c>
      <c r="P383" s="33">
        <f t="shared" si="18"/>
        <v>0</v>
      </c>
    </row>
    <row r="384" spans="1:16" ht="15" thickBot="1">
      <c r="A384" s="60" t="s">
        <v>241</v>
      </c>
      <c r="B384" s="3" t="s">
        <v>242</v>
      </c>
      <c r="C384" s="61">
        <f t="shared" si="19"/>
        <v>0</v>
      </c>
      <c r="D384" s="62">
        <v>0</v>
      </c>
      <c r="E384" s="65">
        <v>0</v>
      </c>
      <c r="F384" s="67">
        <v>0</v>
      </c>
      <c r="G384" s="126">
        <v>0</v>
      </c>
      <c r="H384" s="127">
        <v>0</v>
      </c>
      <c r="I384" s="69">
        <v>0</v>
      </c>
      <c r="J384" s="73">
        <v>0</v>
      </c>
      <c r="K384" s="128">
        <v>0</v>
      </c>
      <c r="L384" s="4">
        <v>0</v>
      </c>
      <c r="M384" s="129">
        <v>0</v>
      </c>
      <c r="N384" s="80">
        <v>2</v>
      </c>
      <c r="O384" s="80">
        <f t="shared" si="17"/>
        <v>0</v>
      </c>
      <c r="P384" s="33">
        <f t="shared" si="18"/>
        <v>0</v>
      </c>
    </row>
    <row r="385" spans="1:16" ht="15" thickBot="1">
      <c r="A385" s="60" t="s">
        <v>636</v>
      </c>
      <c r="B385" s="3" t="s">
        <v>243</v>
      </c>
      <c r="C385" s="61">
        <f t="shared" si="19"/>
        <v>0</v>
      </c>
      <c r="D385" s="62">
        <v>0</v>
      </c>
      <c r="E385" s="65">
        <v>0</v>
      </c>
      <c r="F385" s="67">
        <v>0</v>
      </c>
      <c r="G385" s="126">
        <v>0</v>
      </c>
      <c r="H385" s="127">
        <v>0</v>
      </c>
      <c r="I385" s="69">
        <v>0</v>
      </c>
      <c r="J385" s="73">
        <v>0</v>
      </c>
      <c r="K385" s="128">
        <v>0</v>
      </c>
      <c r="L385" s="4">
        <v>0</v>
      </c>
      <c r="M385" s="129">
        <v>0</v>
      </c>
      <c r="N385" s="80">
        <v>2</v>
      </c>
      <c r="O385" s="80">
        <f t="shared" si="17"/>
        <v>0</v>
      </c>
      <c r="P385" s="33">
        <f t="shared" si="18"/>
        <v>0</v>
      </c>
    </row>
    <row r="386" spans="1:16" ht="15" thickBot="1">
      <c r="A386" s="60" t="s">
        <v>244</v>
      </c>
      <c r="B386" s="3" t="s">
        <v>245</v>
      </c>
      <c r="C386" s="61">
        <f t="shared" si="19"/>
        <v>0</v>
      </c>
      <c r="D386" s="62">
        <v>0</v>
      </c>
      <c r="E386" s="65">
        <v>0</v>
      </c>
      <c r="F386" s="67">
        <v>0</v>
      </c>
      <c r="G386" s="126">
        <v>0</v>
      </c>
      <c r="H386" s="127">
        <v>0</v>
      </c>
      <c r="I386" s="69">
        <v>0</v>
      </c>
      <c r="J386" s="73">
        <v>0</v>
      </c>
      <c r="K386" s="128">
        <v>0</v>
      </c>
      <c r="L386" s="4">
        <v>0</v>
      </c>
      <c r="M386" s="74">
        <v>0</v>
      </c>
      <c r="N386" s="80">
        <v>2</v>
      </c>
      <c r="O386" s="80">
        <f t="shared" si="17"/>
        <v>0</v>
      </c>
      <c r="P386" s="33">
        <f t="shared" si="18"/>
        <v>0</v>
      </c>
    </row>
    <row r="387" spans="1:16" ht="15" thickBot="1">
      <c r="A387" s="60" t="s">
        <v>246</v>
      </c>
      <c r="B387" s="3" t="s">
        <v>247</v>
      </c>
      <c r="C387" s="61">
        <f t="shared" si="19"/>
        <v>0</v>
      </c>
      <c r="D387" s="62">
        <v>0</v>
      </c>
      <c r="E387" s="65">
        <v>0</v>
      </c>
      <c r="F387" s="67">
        <v>0</v>
      </c>
      <c r="G387" s="126">
        <v>0</v>
      </c>
      <c r="H387" s="127">
        <v>0</v>
      </c>
      <c r="I387" s="69">
        <v>0</v>
      </c>
      <c r="J387" s="73">
        <v>0</v>
      </c>
      <c r="K387" s="128">
        <v>0</v>
      </c>
      <c r="L387" s="4">
        <v>0</v>
      </c>
      <c r="M387" s="74">
        <v>0</v>
      </c>
      <c r="N387" s="80">
        <v>2</v>
      </c>
      <c r="O387" s="80">
        <f t="shared" si="17"/>
        <v>0</v>
      </c>
      <c r="P387" s="33">
        <f t="shared" si="18"/>
        <v>0</v>
      </c>
    </row>
    <row r="388" spans="1:16" ht="15" thickBot="1">
      <c r="A388" s="60" t="s">
        <v>248</v>
      </c>
      <c r="B388" s="3" t="s">
        <v>249</v>
      </c>
      <c r="C388" s="61">
        <f t="shared" si="19"/>
        <v>0</v>
      </c>
      <c r="D388" s="62">
        <v>0</v>
      </c>
      <c r="E388" s="65">
        <v>0</v>
      </c>
      <c r="F388" s="67">
        <v>0</v>
      </c>
      <c r="G388" s="126">
        <v>0</v>
      </c>
      <c r="H388" s="127">
        <v>0</v>
      </c>
      <c r="I388" s="83">
        <v>0</v>
      </c>
      <c r="J388" s="73">
        <v>0</v>
      </c>
      <c r="K388" s="128">
        <v>0</v>
      </c>
      <c r="L388" s="4">
        <v>0</v>
      </c>
      <c r="M388" s="74">
        <v>0</v>
      </c>
      <c r="N388" s="80">
        <v>2</v>
      </c>
      <c r="O388" s="80">
        <f aca="true" t="shared" si="20" ref="O388:O451">M388*N388</f>
        <v>0</v>
      </c>
      <c r="P388" s="33">
        <f aca="true" t="shared" si="21" ref="P388:P451">SUM(D388:L388)</f>
        <v>0</v>
      </c>
    </row>
    <row r="389" spans="1:16" ht="15" thickBot="1">
      <c r="A389" s="60" t="s">
        <v>655</v>
      </c>
      <c r="B389" s="3" t="s">
        <v>250</v>
      </c>
      <c r="C389" s="61">
        <f t="shared" si="19"/>
        <v>0</v>
      </c>
      <c r="D389" s="62">
        <v>0</v>
      </c>
      <c r="E389" s="65">
        <v>0</v>
      </c>
      <c r="F389" s="67">
        <v>0</v>
      </c>
      <c r="G389" s="126">
        <v>0</v>
      </c>
      <c r="H389" s="127">
        <v>0</v>
      </c>
      <c r="I389" s="69">
        <v>0</v>
      </c>
      <c r="J389" s="73">
        <v>0</v>
      </c>
      <c r="K389" s="128">
        <v>0</v>
      </c>
      <c r="L389" s="4">
        <v>0</v>
      </c>
      <c r="M389" s="129">
        <v>0</v>
      </c>
      <c r="N389" s="80">
        <v>2</v>
      </c>
      <c r="O389" s="80">
        <f t="shared" si="20"/>
        <v>0</v>
      </c>
      <c r="P389" s="33">
        <f t="shared" si="21"/>
        <v>0</v>
      </c>
    </row>
    <row r="390" spans="1:16" ht="15" thickBot="1">
      <c r="A390" s="60" t="s">
        <v>251</v>
      </c>
      <c r="B390" s="3" t="s">
        <v>252</v>
      </c>
      <c r="C390" s="61">
        <f aca="true" t="shared" si="22" ref="C390:C453">(1*D390)+(3*E390)+(3*F390)+(5*G390)+(5*H390)+(10*I390)+(20*J390)+(10*K390)+(2*L390)+O390</f>
        <v>0</v>
      </c>
      <c r="D390" s="62">
        <v>0</v>
      </c>
      <c r="E390" s="65">
        <v>0</v>
      </c>
      <c r="F390" s="67">
        <v>0</v>
      </c>
      <c r="G390" s="126">
        <v>0</v>
      </c>
      <c r="H390" s="127">
        <v>0</v>
      </c>
      <c r="I390" s="69">
        <v>0</v>
      </c>
      <c r="J390" s="73">
        <v>0</v>
      </c>
      <c r="K390" s="128">
        <v>0</v>
      </c>
      <c r="L390" s="4">
        <v>0</v>
      </c>
      <c r="M390" s="74">
        <v>0</v>
      </c>
      <c r="N390" s="80">
        <v>2</v>
      </c>
      <c r="O390" s="80">
        <f t="shared" si="20"/>
        <v>0</v>
      </c>
      <c r="P390" s="33">
        <f t="shared" si="21"/>
        <v>0</v>
      </c>
    </row>
    <row r="391" spans="1:16" ht="15" thickBot="1">
      <c r="A391" s="60" t="s">
        <v>253</v>
      </c>
      <c r="B391" s="3" t="s">
        <v>254</v>
      </c>
      <c r="C391" s="61">
        <f t="shared" si="22"/>
        <v>0</v>
      </c>
      <c r="D391" s="62">
        <v>0</v>
      </c>
      <c r="E391" s="65">
        <v>0</v>
      </c>
      <c r="F391" s="67">
        <v>0</v>
      </c>
      <c r="G391" s="126">
        <v>0</v>
      </c>
      <c r="H391" s="127">
        <v>0</v>
      </c>
      <c r="I391" s="83">
        <v>0</v>
      </c>
      <c r="J391" s="73">
        <v>0</v>
      </c>
      <c r="K391" s="128">
        <v>0</v>
      </c>
      <c r="L391" s="4">
        <v>0</v>
      </c>
      <c r="M391" s="74">
        <v>0</v>
      </c>
      <c r="N391" s="80">
        <v>2</v>
      </c>
      <c r="O391" s="80">
        <f t="shared" si="20"/>
        <v>0</v>
      </c>
      <c r="P391" s="33">
        <f t="shared" si="21"/>
        <v>0</v>
      </c>
    </row>
    <row r="392" spans="1:16" ht="15" thickBot="1">
      <c r="A392" s="60" t="s">
        <v>255</v>
      </c>
      <c r="B392" s="3" t="s">
        <v>256</v>
      </c>
      <c r="C392" s="61">
        <f t="shared" si="22"/>
        <v>0</v>
      </c>
      <c r="D392" s="62">
        <v>0</v>
      </c>
      <c r="E392" s="65">
        <v>0</v>
      </c>
      <c r="F392" s="67">
        <v>0</v>
      </c>
      <c r="G392" s="126">
        <v>0</v>
      </c>
      <c r="H392" s="127">
        <v>0</v>
      </c>
      <c r="I392" s="69">
        <v>0</v>
      </c>
      <c r="J392" s="73">
        <v>0</v>
      </c>
      <c r="K392" s="128">
        <v>0</v>
      </c>
      <c r="L392" s="4">
        <v>0</v>
      </c>
      <c r="M392" s="74">
        <v>0</v>
      </c>
      <c r="N392" s="80">
        <v>2</v>
      </c>
      <c r="O392" s="80">
        <f t="shared" si="20"/>
        <v>0</v>
      </c>
      <c r="P392" s="33">
        <f t="shared" si="21"/>
        <v>0</v>
      </c>
    </row>
    <row r="393" spans="1:16" ht="15" thickBot="1">
      <c r="A393" s="60" t="s">
        <v>257</v>
      </c>
      <c r="B393" s="3" t="s">
        <v>258</v>
      </c>
      <c r="C393" s="61">
        <f t="shared" si="22"/>
        <v>0</v>
      </c>
      <c r="D393" s="62">
        <v>0</v>
      </c>
      <c r="E393" s="65">
        <v>0</v>
      </c>
      <c r="F393" s="67">
        <v>0</v>
      </c>
      <c r="G393" s="126">
        <v>0</v>
      </c>
      <c r="H393" s="127">
        <v>0</v>
      </c>
      <c r="I393" s="83">
        <v>0</v>
      </c>
      <c r="J393" s="73">
        <v>0</v>
      </c>
      <c r="K393" s="128">
        <v>0</v>
      </c>
      <c r="L393" s="4">
        <v>0</v>
      </c>
      <c r="M393" s="74">
        <v>0</v>
      </c>
      <c r="N393" s="80">
        <v>2</v>
      </c>
      <c r="O393" s="80">
        <f t="shared" si="20"/>
        <v>0</v>
      </c>
      <c r="P393" s="33">
        <f t="shared" si="21"/>
        <v>0</v>
      </c>
    </row>
    <row r="394" spans="1:16" ht="15" thickBot="1">
      <c r="A394" s="60" t="s">
        <v>259</v>
      </c>
      <c r="B394" s="3" t="s">
        <v>260</v>
      </c>
      <c r="C394" s="61">
        <f t="shared" si="22"/>
        <v>0</v>
      </c>
      <c r="D394" s="62">
        <v>0</v>
      </c>
      <c r="E394" s="65">
        <v>0</v>
      </c>
      <c r="F394" s="67">
        <v>0</v>
      </c>
      <c r="G394" s="126">
        <v>0</v>
      </c>
      <c r="H394" s="127">
        <v>0</v>
      </c>
      <c r="I394" s="69">
        <v>0</v>
      </c>
      <c r="J394" s="73">
        <v>0</v>
      </c>
      <c r="K394" s="128">
        <v>0</v>
      </c>
      <c r="L394" s="4">
        <v>0</v>
      </c>
      <c r="M394" s="74">
        <v>0</v>
      </c>
      <c r="N394" s="80">
        <v>2</v>
      </c>
      <c r="O394" s="80">
        <f t="shared" si="20"/>
        <v>0</v>
      </c>
      <c r="P394" s="33">
        <f t="shared" si="21"/>
        <v>0</v>
      </c>
    </row>
    <row r="395" spans="1:16" ht="15" thickBot="1">
      <c r="A395" s="60" t="s">
        <v>655</v>
      </c>
      <c r="B395" s="3" t="s">
        <v>261</v>
      </c>
      <c r="C395" s="61">
        <f t="shared" si="22"/>
        <v>0</v>
      </c>
      <c r="D395" s="62">
        <v>0</v>
      </c>
      <c r="E395" s="65">
        <v>0</v>
      </c>
      <c r="F395" s="67">
        <v>0</v>
      </c>
      <c r="G395" s="126">
        <v>0</v>
      </c>
      <c r="H395" s="127">
        <v>0</v>
      </c>
      <c r="I395" s="69">
        <v>0</v>
      </c>
      <c r="J395" s="73">
        <v>0</v>
      </c>
      <c r="K395" s="128">
        <v>0</v>
      </c>
      <c r="L395" s="4">
        <v>0</v>
      </c>
      <c r="M395" s="129">
        <v>0</v>
      </c>
      <c r="N395" s="80">
        <v>2</v>
      </c>
      <c r="O395" s="80">
        <f t="shared" si="20"/>
        <v>0</v>
      </c>
      <c r="P395" s="33">
        <f t="shared" si="21"/>
        <v>0</v>
      </c>
    </row>
    <row r="396" spans="1:16" ht="15" thickBot="1">
      <c r="A396" s="60" t="s">
        <v>262</v>
      </c>
      <c r="B396" s="3" t="s">
        <v>263</v>
      </c>
      <c r="C396" s="61">
        <f t="shared" si="22"/>
        <v>0</v>
      </c>
      <c r="D396" s="62">
        <v>0</v>
      </c>
      <c r="E396" s="65">
        <v>0</v>
      </c>
      <c r="F396" s="67">
        <v>0</v>
      </c>
      <c r="G396" s="126">
        <v>0</v>
      </c>
      <c r="H396" s="127">
        <v>0</v>
      </c>
      <c r="I396" s="83">
        <v>0</v>
      </c>
      <c r="J396" s="73">
        <v>0</v>
      </c>
      <c r="K396" s="128">
        <v>0</v>
      </c>
      <c r="L396" s="4">
        <v>0</v>
      </c>
      <c r="M396" s="74">
        <v>0</v>
      </c>
      <c r="N396" s="80">
        <v>2</v>
      </c>
      <c r="O396" s="80">
        <f t="shared" si="20"/>
        <v>0</v>
      </c>
      <c r="P396" s="33">
        <f t="shared" si="21"/>
        <v>0</v>
      </c>
    </row>
    <row r="397" spans="1:16" ht="15" thickBot="1">
      <c r="A397" s="60" t="s">
        <v>642</v>
      </c>
      <c r="B397" s="3" t="s">
        <v>264</v>
      </c>
      <c r="C397" s="61">
        <f t="shared" si="22"/>
        <v>0</v>
      </c>
      <c r="D397" s="62">
        <v>0</v>
      </c>
      <c r="E397" s="65">
        <v>0</v>
      </c>
      <c r="F397" s="67">
        <v>0</v>
      </c>
      <c r="G397" s="126">
        <v>0</v>
      </c>
      <c r="H397" s="127">
        <v>0</v>
      </c>
      <c r="I397" s="69">
        <v>0</v>
      </c>
      <c r="J397" s="73">
        <v>0</v>
      </c>
      <c r="K397" s="128">
        <v>0</v>
      </c>
      <c r="L397" s="4">
        <v>0</v>
      </c>
      <c r="M397" s="129">
        <v>0</v>
      </c>
      <c r="N397" s="80">
        <v>2</v>
      </c>
      <c r="O397" s="80">
        <f t="shared" si="20"/>
        <v>0</v>
      </c>
      <c r="P397" s="33">
        <f t="shared" si="21"/>
        <v>0</v>
      </c>
    </row>
    <row r="398" spans="1:16" ht="15" thickBot="1">
      <c r="A398" s="60" t="s">
        <v>642</v>
      </c>
      <c r="B398" s="3" t="s">
        <v>265</v>
      </c>
      <c r="C398" s="61">
        <f t="shared" si="22"/>
        <v>0</v>
      </c>
      <c r="D398" s="62">
        <v>0</v>
      </c>
      <c r="E398" s="65">
        <v>0</v>
      </c>
      <c r="F398" s="67">
        <v>0</v>
      </c>
      <c r="G398" s="126">
        <v>0</v>
      </c>
      <c r="H398" s="127">
        <v>0</v>
      </c>
      <c r="I398" s="69">
        <v>0</v>
      </c>
      <c r="J398" s="73">
        <v>0</v>
      </c>
      <c r="K398" s="128">
        <v>0</v>
      </c>
      <c r="L398" s="4">
        <v>0</v>
      </c>
      <c r="M398" s="129">
        <v>0</v>
      </c>
      <c r="N398" s="80">
        <v>2</v>
      </c>
      <c r="O398" s="80">
        <f t="shared" si="20"/>
        <v>0</v>
      </c>
      <c r="P398" s="33">
        <f t="shared" si="21"/>
        <v>0</v>
      </c>
    </row>
    <row r="399" spans="1:16" ht="15" thickBot="1">
      <c r="A399" s="60" t="s">
        <v>642</v>
      </c>
      <c r="B399" s="3" t="s">
        <v>266</v>
      </c>
      <c r="C399" s="61">
        <f t="shared" si="22"/>
        <v>0</v>
      </c>
      <c r="D399" s="62">
        <v>0</v>
      </c>
      <c r="E399" s="65">
        <v>0</v>
      </c>
      <c r="F399" s="67">
        <v>0</v>
      </c>
      <c r="G399" s="126">
        <v>0</v>
      </c>
      <c r="H399" s="127">
        <v>0</v>
      </c>
      <c r="I399" s="69">
        <v>0</v>
      </c>
      <c r="J399" s="73">
        <v>0</v>
      </c>
      <c r="K399" s="128">
        <v>0</v>
      </c>
      <c r="L399" s="4">
        <v>0</v>
      </c>
      <c r="M399" s="129">
        <v>0</v>
      </c>
      <c r="N399" s="80">
        <v>2</v>
      </c>
      <c r="O399" s="80">
        <f t="shared" si="20"/>
        <v>0</v>
      </c>
      <c r="P399" s="33">
        <f t="shared" si="21"/>
        <v>0</v>
      </c>
    </row>
    <row r="400" spans="1:16" ht="15" thickBot="1">
      <c r="A400" s="60" t="s">
        <v>382</v>
      </c>
      <c r="B400" s="3" t="s">
        <v>581</v>
      </c>
      <c r="C400" s="61">
        <f t="shared" si="22"/>
        <v>0</v>
      </c>
      <c r="D400" s="62">
        <v>0</v>
      </c>
      <c r="E400" s="65">
        <v>0</v>
      </c>
      <c r="F400" s="67">
        <v>0</v>
      </c>
      <c r="G400" s="126">
        <v>0</v>
      </c>
      <c r="H400" s="127">
        <v>0</v>
      </c>
      <c r="I400" s="69">
        <v>0</v>
      </c>
      <c r="J400" s="73">
        <v>0</v>
      </c>
      <c r="K400" s="128">
        <v>0</v>
      </c>
      <c r="L400" s="4">
        <v>0</v>
      </c>
      <c r="M400" s="74">
        <v>0</v>
      </c>
      <c r="N400" s="80">
        <v>2</v>
      </c>
      <c r="O400" s="80">
        <f t="shared" si="20"/>
        <v>0</v>
      </c>
      <c r="P400" s="33">
        <f t="shared" si="21"/>
        <v>0</v>
      </c>
    </row>
    <row r="401" spans="1:16" ht="15" thickBot="1">
      <c r="A401" s="60" t="s">
        <v>383</v>
      </c>
      <c r="B401" s="3" t="s">
        <v>581</v>
      </c>
      <c r="C401" s="61">
        <f t="shared" si="22"/>
        <v>0</v>
      </c>
      <c r="D401" s="62">
        <v>0</v>
      </c>
      <c r="E401" s="65">
        <v>0</v>
      </c>
      <c r="F401" s="67">
        <v>0</v>
      </c>
      <c r="G401" s="126">
        <v>0</v>
      </c>
      <c r="H401" s="127">
        <v>0</v>
      </c>
      <c r="I401" s="69">
        <v>0</v>
      </c>
      <c r="J401" s="73">
        <v>0</v>
      </c>
      <c r="K401" s="128">
        <v>0</v>
      </c>
      <c r="L401" s="4">
        <v>0</v>
      </c>
      <c r="M401" s="74">
        <v>0</v>
      </c>
      <c r="N401" s="80">
        <v>2</v>
      </c>
      <c r="O401" s="80">
        <f t="shared" si="20"/>
        <v>0</v>
      </c>
      <c r="P401" s="33">
        <f t="shared" si="21"/>
        <v>0</v>
      </c>
    </row>
    <row r="402" spans="1:16" ht="15" thickBot="1">
      <c r="A402" s="60" t="s">
        <v>267</v>
      </c>
      <c r="B402" s="3" t="s">
        <v>268</v>
      </c>
      <c r="C402" s="61">
        <f t="shared" si="22"/>
        <v>0</v>
      </c>
      <c r="D402" s="62">
        <v>0</v>
      </c>
      <c r="E402" s="65">
        <v>0</v>
      </c>
      <c r="F402" s="67">
        <v>0</v>
      </c>
      <c r="G402" s="126">
        <v>0</v>
      </c>
      <c r="H402" s="127">
        <v>0</v>
      </c>
      <c r="I402" s="83">
        <v>0</v>
      </c>
      <c r="J402" s="73">
        <v>0</v>
      </c>
      <c r="K402" s="128">
        <v>0</v>
      </c>
      <c r="L402" s="4">
        <v>0</v>
      </c>
      <c r="M402" s="74">
        <v>0</v>
      </c>
      <c r="N402" s="80">
        <v>2</v>
      </c>
      <c r="O402" s="80">
        <f t="shared" si="20"/>
        <v>0</v>
      </c>
      <c r="P402" s="33">
        <f t="shared" si="21"/>
        <v>0</v>
      </c>
    </row>
    <row r="403" spans="1:16" ht="15" thickBot="1">
      <c r="A403" s="60" t="s">
        <v>269</v>
      </c>
      <c r="B403" s="3" t="s">
        <v>270</v>
      </c>
      <c r="C403" s="61">
        <f t="shared" si="22"/>
        <v>0</v>
      </c>
      <c r="D403" s="62">
        <v>0</v>
      </c>
      <c r="E403" s="65">
        <v>0</v>
      </c>
      <c r="F403" s="67">
        <v>0</v>
      </c>
      <c r="G403" s="126">
        <v>0</v>
      </c>
      <c r="H403" s="127">
        <v>0</v>
      </c>
      <c r="I403" s="83">
        <v>0</v>
      </c>
      <c r="J403" s="73">
        <v>0</v>
      </c>
      <c r="K403" s="128">
        <v>0</v>
      </c>
      <c r="L403" s="4">
        <v>0</v>
      </c>
      <c r="M403" s="74">
        <v>0</v>
      </c>
      <c r="N403" s="80">
        <v>2</v>
      </c>
      <c r="O403" s="80">
        <f t="shared" si="20"/>
        <v>0</v>
      </c>
      <c r="P403" s="33">
        <f t="shared" si="21"/>
        <v>0</v>
      </c>
    </row>
    <row r="404" spans="1:16" ht="15" thickBot="1">
      <c r="A404" s="60" t="s">
        <v>271</v>
      </c>
      <c r="B404" s="3" t="s">
        <v>272</v>
      </c>
      <c r="C404" s="61">
        <f t="shared" si="22"/>
        <v>0</v>
      </c>
      <c r="D404" s="62">
        <v>0</v>
      </c>
      <c r="E404" s="65">
        <v>0</v>
      </c>
      <c r="F404" s="67">
        <v>0</v>
      </c>
      <c r="G404" s="126">
        <v>0</v>
      </c>
      <c r="H404" s="127">
        <v>0</v>
      </c>
      <c r="I404" s="69">
        <v>0</v>
      </c>
      <c r="J404" s="73">
        <v>0</v>
      </c>
      <c r="K404" s="128">
        <v>0</v>
      </c>
      <c r="L404" s="4">
        <v>0</v>
      </c>
      <c r="M404" s="74">
        <v>0</v>
      </c>
      <c r="N404" s="80">
        <v>2</v>
      </c>
      <c r="O404" s="80">
        <f t="shared" si="20"/>
        <v>0</v>
      </c>
      <c r="P404" s="33">
        <f t="shared" si="21"/>
        <v>0</v>
      </c>
    </row>
    <row r="405" spans="1:16" ht="15" thickBot="1">
      <c r="A405" s="60" t="s">
        <v>273</v>
      </c>
      <c r="B405" s="3" t="s">
        <v>274</v>
      </c>
      <c r="C405" s="61">
        <f t="shared" si="22"/>
        <v>0</v>
      </c>
      <c r="D405" s="62">
        <v>0</v>
      </c>
      <c r="E405" s="65">
        <v>0</v>
      </c>
      <c r="F405" s="67">
        <v>0</v>
      </c>
      <c r="G405" s="126">
        <v>0</v>
      </c>
      <c r="H405" s="127">
        <v>0</v>
      </c>
      <c r="I405" s="69">
        <v>0</v>
      </c>
      <c r="J405" s="73">
        <v>0</v>
      </c>
      <c r="K405" s="128">
        <v>0</v>
      </c>
      <c r="L405" s="4">
        <v>0</v>
      </c>
      <c r="M405" s="74">
        <v>0</v>
      </c>
      <c r="N405" s="80">
        <v>2</v>
      </c>
      <c r="O405" s="80">
        <f t="shared" si="20"/>
        <v>0</v>
      </c>
      <c r="P405" s="33">
        <f t="shared" si="21"/>
        <v>0</v>
      </c>
    </row>
    <row r="406" spans="1:16" ht="15" thickBot="1">
      <c r="A406" s="60" t="s">
        <v>275</v>
      </c>
      <c r="B406" s="3" t="s">
        <v>276</v>
      </c>
      <c r="C406" s="61">
        <f t="shared" si="22"/>
        <v>0</v>
      </c>
      <c r="D406" s="62">
        <v>0</v>
      </c>
      <c r="E406" s="65">
        <v>0</v>
      </c>
      <c r="F406" s="67">
        <v>0</v>
      </c>
      <c r="G406" s="126">
        <v>0</v>
      </c>
      <c r="H406" s="127">
        <v>0</v>
      </c>
      <c r="I406" s="83">
        <v>0</v>
      </c>
      <c r="J406" s="73">
        <v>0</v>
      </c>
      <c r="K406" s="128">
        <v>0</v>
      </c>
      <c r="L406" s="4">
        <v>0</v>
      </c>
      <c r="M406" s="74">
        <v>0</v>
      </c>
      <c r="N406" s="80">
        <v>2</v>
      </c>
      <c r="O406" s="80">
        <f t="shared" si="20"/>
        <v>0</v>
      </c>
      <c r="P406" s="33">
        <f t="shared" si="21"/>
        <v>0</v>
      </c>
    </row>
    <row r="407" spans="1:16" ht="15" thickBot="1">
      <c r="A407" s="60" t="s">
        <v>277</v>
      </c>
      <c r="B407" s="3" t="s">
        <v>278</v>
      </c>
      <c r="C407" s="61">
        <f t="shared" si="22"/>
        <v>0</v>
      </c>
      <c r="D407" s="62">
        <v>0</v>
      </c>
      <c r="E407" s="65">
        <v>0</v>
      </c>
      <c r="F407" s="67">
        <v>0</v>
      </c>
      <c r="G407" s="126">
        <v>0</v>
      </c>
      <c r="H407" s="127">
        <v>0</v>
      </c>
      <c r="I407" s="69">
        <v>0</v>
      </c>
      <c r="J407" s="73">
        <v>0</v>
      </c>
      <c r="K407" s="128">
        <v>0</v>
      </c>
      <c r="L407" s="4">
        <v>0</v>
      </c>
      <c r="M407" s="74">
        <v>0</v>
      </c>
      <c r="N407" s="80">
        <v>2</v>
      </c>
      <c r="O407" s="80">
        <f t="shared" si="20"/>
        <v>0</v>
      </c>
      <c r="P407" s="33">
        <f t="shared" si="21"/>
        <v>0</v>
      </c>
    </row>
    <row r="408" spans="1:16" ht="15" thickBot="1">
      <c r="A408" s="60" t="s">
        <v>279</v>
      </c>
      <c r="B408" s="3" t="s">
        <v>280</v>
      </c>
      <c r="C408" s="61">
        <f t="shared" si="22"/>
        <v>0</v>
      </c>
      <c r="D408" s="62">
        <v>0</v>
      </c>
      <c r="E408" s="65">
        <v>0</v>
      </c>
      <c r="F408" s="67">
        <v>0</v>
      </c>
      <c r="G408" s="126">
        <v>0</v>
      </c>
      <c r="H408" s="127">
        <v>0</v>
      </c>
      <c r="I408" s="83">
        <v>0</v>
      </c>
      <c r="J408" s="73">
        <v>0</v>
      </c>
      <c r="K408" s="128">
        <v>0</v>
      </c>
      <c r="L408" s="4">
        <v>0</v>
      </c>
      <c r="M408" s="74">
        <v>0</v>
      </c>
      <c r="N408" s="80">
        <v>2</v>
      </c>
      <c r="O408" s="80">
        <f t="shared" si="20"/>
        <v>0</v>
      </c>
      <c r="P408" s="33">
        <f t="shared" si="21"/>
        <v>0</v>
      </c>
    </row>
    <row r="409" spans="1:16" ht="15" thickBot="1">
      <c r="A409" s="60" t="s">
        <v>627</v>
      </c>
      <c r="B409" s="3" t="s">
        <v>384</v>
      </c>
      <c r="C409" s="61">
        <f t="shared" si="22"/>
        <v>0</v>
      </c>
      <c r="D409" s="62">
        <v>0</v>
      </c>
      <c r="E409" s="65">
        <v>0</v>
      </c>
      <c r="F409" s="67">
        <v>0</v>
      </c>
      <c r="G409" s="126">
        <v>0</v>
      </c>
      <c r="H409" s="127">
        <v>0</v>
      </c>
      <c r="I409" s="69">
        <v>0</v>
      </c>
      <c r="J409" s="73">
        <v>0</v>
      </c>
      <c r="K409" s="128">
        <v>0</v>
      </c>
      <c r="L409" s="4">
        <v>0</v>
      </c>
      <c r="M409" s="129">
        <v>0</v>
      </c>
      <c r="N409" s="80">
        <v>2</v>
      </c>
      <c r="O409" s="80">
        <f t="shared" si="20"/>
        <v>0</v>
      </c>
      <c r="P409" s="33">
        <f t="shared" si="21"/>
        <v>0</v>
      </c>
    </row>
    <row r="410" spans="1:16" ht="15" thickBot="1">
      <c r="A410" s="60" t="s">
        <v>281</v>
      </c>
      <c r="B410" s="3" t="s">
        <v>282</v>
      </c>
      <c r="C410" s="61">
        <f t="shared" si="22"/>
        <v>0</v>
      </c>
      <c r="D410" s="62">
        <v>0</v>
      </c>
      <c r="E410" s="65">
        <v>0</v>
      </c>
      <c r="F410" s="67">
        <v>0</v>
      </c>
      <c r="G410" s="126">
        <v>0</v>
      </c>
      <c r="H410" s="127">
        <v>0</v>
      </c>
      <c r="I410" s="83">
        <v>0</v>
      </c>
      <c r="J410" s="73">
        <v>0</v>
      </c>
      <c r="K410" s="128">
        <v>0</v>
      </c>
      <c r="L410" s="4">
        <v>0</v>
      </c>
      <c r="M410" s="74">
        <v>0</v>
      </c>
      <c r="N410" s="80">
        <v>2</v>
      </c>
      <c r="O410" s="80">
        <f t="shared" si="20"/>
        <v>0</v>
      </c>
      <c r="P410" s="33">
        <f t="shared" si="21"/>
        <v>0</v>
      </c>
    </row>
    <row r="411" spans="1:16" ht="15" thickBot="1">
      <c r="A411" s="60" t="s">
        <v>283</v>
      </c>
      <c r="B411" s="3" t="s">
        <v>284</v>
      </c>
      <c r="C411" s="61">
        <f t="shared" si="22"/>
        <v>0</v>
      </c>
      <c r="D411" s="62">
        <v>0</v>
      </c>
      <c r="E411" s="65">
        <v>0</v>
      </c>
      <c r="F411" s="67">
        <v>0</v>
      </c>
      <c r="G411" s="126">
        <v>0</v>
      </c>
      <c r="H411" s="127">
        <v>0</v>
      </c>
      <c r="I411" s="69">
        <v>0</v>
      </c>
      <c r="J411" s="73">
        <v>0</v>
      </c>
      <c r="K411" s="128">
        <v>0</v>
      </c>
      <c r="L411" s="4">
        <v>0</v>
      </c>
      <c r="M411" s="74">
        <v>0</v>
      </c>
      <c r="N411" s="80">
        <v>2</v>
      </c>
      <c r="O411" s="80">
        <f t="shared" si="20"/>
        <v>0</v>
      </c>
      <c r="P411" s="33">
        <f t="shared" si="21"/>
        <v>0</v>
      </c>
    </row>
    <row r="412" spans="1:16" ht="15" thickBot="1">
      <c r="A412" s="60" t="s">
        <v>285</v>
      </c>
      <c r="B412" s="3" t="s">
        <v>286</v>
      </c>
      <c r="C412" s="61">
        <f t="shared" si="22"/>
        <v>0</v>
      </c>
      <c r="D412" s="62">
        <v>0</v>
      </c>
      <c r="E412" s="65">
        <v>0</v>
      </c>
      <c r="F412" s="67">
        <v>0</v>
      </c>
      <c r="G412" s="126">
        <v>0</v>
      </c>
      <c r="H412" s="127">
        <v>0</v>
      </c>
      <c r="I412" s="69">
        <v>0</v>
      </c>
      <c r="J412" s="73">
        <v>0</v>
      </c>
      <c r="K412" s="128">
        <v>0</v>
      </c>
      <c r="L412" s="4">
        <v>0</v>
      </c>
      <c r="M412" s="74">
        <v>0</v>
      </c>
      <c r="N412" s="80">
        <v>2</v>
      </c>
      <c r="O412" s="80">
        <f t="shared" si="20"/>
        <v>0</v>
      </c>
      <c r="P412" s="33">
        <f t="shared" si="21"/>
        <v>0</v>
      </c>
    </row>
    <row r="413" spans="1:16" ht="15" thickBot="1">
      <c r="A413" s="60" t="s">
        <v>287</v>
      </c>
      <c r="B413" s="3" t="s">
        <v>288</v>
      </c>
      <c r="C413" s="61">
        <f t="shared" si="22"/>
        <v>0</v>
      </c>
      <c r="D413" s="62">
        <v>0</v>
      </c>
      <c r="E413" s="65">
        <v>0</v>
      </c>
      <c r="F413" s="67">
        <v>0</v>
      </c>
      <c r="G413" s="126">
        <v>0</v>
      </c>
      <c r="H413" s="127">
        <v>0</v>
      </c>
      <c r="I413" s="83">
        <v>0</v>
      </c>
      <c r="J413" s="73">
        <v>0</v>
      </c>
      <c r="K413" s="128">
        <v>0</v>
      </c>
      <c r="L413" s="4">
        <v>0</v>
      </c>
      <c r="M413" s="74">
        <v>0</v>
      </c>
      <c r="N413" s="80">
        <v>2</v>
      </c>
      <c r="O413" s="80">
        <f t="shared" si="20"/>
        <v>0</v>
      </c>
      <c r="P413" s="33">
        <f t="shared" si="21"/>
        <v>0</v>
      </c>
    </row>
    <row r="414" spans="1:16" ht="15" thickBot="1">
      <c r="A414" s="60" t="s">
        <v>289</v>
      </c>
      <c r="B414" s="3" t="s">
        <v>290</v>
      </c>
      <c r="C414" s="61">
        <f t="shared" si="22"/>
        <v>0</v>
      </c>
      <c r="D414" s="62">
        <v>0</v>
      </c>
      <c r="E414" s="65">
        <v>0</v>
      </c>
      <c r="F414" s="67">
        <v>0</v>
      </c>
      <c r="G414" s="126">
        <v>0</v>
      </c>
      <c r="H414" s="127">
        <v>0</v>
      </c>
      <c r="I414" s="69">
        <v>0</v>
      </c>
      <c r="J414" s="73">
        <v>0</v>
      </c>
      <c r="K414" s="128">
        <v>0</v>
      </c>
      <c r="L414" s="4">
        <v>0</v>
      </c>
      <c r="M414" s="74">
        <v>0</v>
      </c>
      <c r="N414" s="80">
        <v>2</v>
      </c>
      <c r="O414" s="80">
        <f t="shared" si="20"/>
        <v>0</v>
      </c>
      <c r="P414" s="33">
        <f t="shared" si="21"/>
        <v>0</v>
      </c>
    </row>
    <row r="415" spans="1:16" ht="15" thickBot="1">
      <c r="A415" s="60" t="s">
        <v>291</v>
      </c>
      <c r="B415" s="3" t="s">
        <v>292</v>
      </c>
      <c r="C415" s="61">
        <f t="shared" si="22"/>
        <v>0</v>
      </c>
      <c r="D415" s="62">
        <v>0</v>
      </c>
      <c r="E415" s="65">
        <v>0</v>
      </c>
      <c r="F415" s="67">
        <v>0</v>
      </c>
      <c r="G415" s="126">
        <v>0</v>
      </c>
      <c r="H415" s="127">
        <v>0</v>
      </c>
      <c r="I415" s="69">
        <v>0</v>
      </c>
      <c r="J415" s="73">
        <v>0</v>
      </c>
      <c r="K415" s="128">
        <v>0</v>
      </c>
      <c r="L415" s="4">
        <v>0</v>
      </c>
      <c r="M415" s="74">
        <v>0</v>
      </c>
      <c r="N415" s="80">
        <v>2</v>
      </c>
      <c r="O415" s="80">
        <f t="shared" si="20"/>
        <v>0</v>
      </c>
      <c r="P415" s="33">
        <f t="shared" si="21"/>
        <v>0</v>
      </c>
    </row>
    <row r="416" spans="1:16" ht="15" thickBot="1">
      <c r="A416" s="60" t="s">
        <v>618</v>
      </c>
      <c r="B416" s="3" t="s">
        <v>293</v>
      </c>
      <c r="C416" s="61">
        <f t="shared" si="22"/>
        <v>0</v>
      </c>
      <c r="D416" s="62">
        <v>0</v>
      </c>
      <c r="E416" s="65">
        <v>0</v>
      </c>
      <c r="F416" s="67">
        <v>0</v>
      </c>
      <c r="G416" s="126">
        <v>0</v>
      </c>
      <c r="H416" s="127">
        <v>0</v>
      </c>
      <c r="I416" s="69">
        <v>0</v>
      </c>
      <c r="J416" s="73">
        <v>0</v>
      </c>
      <c r="K416" s="128">
        <v>0</v>
      </c>
      <c r="L416" s="4">
        <v>0</v>
      </c>
      <c r="M416" s="129">
        <v>0</v>
      </c>
      <c r="N416" s="75">
        <v>2</v>
      </c>
      <c r="O416" s="75">
        <f t="shared" si="20"/>
        <v>0</v>
      </c>
      <c r="P416" s="33">
        <f t="shared" si="21"/>
        <v>0</v>
      </c>
    </row>
    <row r="417" spans="1:16" ht="15" thickBot="1">
      <c r="A417" s="60" t="s">
        <v>642</v>
      </c>
      <c r="B417" s="3" t="s">
        <v>294</v>
      </c>
      <c r="C417" s="61">
        <f t="shared" si="22"/>
        <v>0</v>
      </c>
      <c r="D417" s="62">
        <v>0</v>
      </c>
      <c r="E417" s="65">
        <v>0</v>
      </c>
      <c r="F417" s="67">
        <v>0</v>
      </c>
      <c r="G417" s="126">
        <v>0</v>
      </c>
      <c r="H417" s="127">
        <v>0</v>
      </c>
      <c r="I417" s="69">
        <v>0</v>
      </c>
      <c r="J417" s="73">
        <v>0</v>
      </c>
      <c r="K417" s="128">
        <v>0</v>
      </c>
      <c r="L417" s="4">
        <v>0</v>
      </c>
      <c r="M417" s="129">
        <v>0</v>
      </c>
      <c r="N417" s="80">
        <v>2</v>
      </c>
      <c r="O417" s="80">
        <f t="shared" si="20"/>
        <v>0</v>
      </c>
      <c r="P417" s="33">
        <f t="shared" si="21"/>
        <v>0</v>
      </c>
    </row>
    <row r="418" spans="1:16" ht="15" thickBot="1">
      <c r="A418" s="60" t="s">
        <v>295</v>
      </c>
      <c r="B418" s="3" t="s">
        <v>296</v>
      </c>
      <c r="C418" s="61">
        <f t="shared" si="22"/>
        <v>0</v>
      </c>
      <c r="D418" s="62">
        <v>0</v>
      </c>
      <c r="E418" s="65">
        <v>0</v>
      </c>
      <c r="F418" s="67">
        <v>0</v>
      </c>
      <c r="G418" s="126">
        <v>0</v>
      </c>
      <c r="H418" s="127">
        <v>0</v>
      </c>
      <c r="I418" s="69">
        <v>0</v>
      </c>
      <c r="J418" s="73">
        <v>0</v>
      </c>
      <c r="K418" s="128">
        <v>0</v>
      </c>
      <c r="L418" s="4">
        <v>0</v>
      </c>
      <c r="M418" s="74">
        <v>0</v>
      </c>
      <c r="N418" s="80">
        <v>2</v>
      </c>
      <c r="O418" s="80">
        <f t="shared" si="20"/>
        <v>0</v>
      </c>
      <c r="P418" s="33">
        <f t="shared" si="21"/>
        <v>0</v>
      </c>
    </row>
    <row r="419" spans="1:16" ht="15" thickBot="1">
      <c r="A419" s="60" t="s">
        <v>297</v>
      </c>
      <c r="B419" s="93" t="s">
        <v>615</v>
      </c>
      <c r="C419" s="61">
        <f t="shared" si="22"/>
        <v>0</v>
      </c>
      <c r="D419" s="62">
        <v>0</v>
      </c>
      <c r="E419" s="65">
        <v>0</v>
      </c>
      <c r="F419" s="67">
        <v>0</v>
      </c>
      <c r="G419" s="126">
        <v>0</v>
      </c>
      <c r="H419" s="127">
        <v>0</v>
      </c>
      <c r="I419" s="83">
        <v>0</v>
      </c>
      <c r="J419" s="73">
        <v>0</v>
      </c>
      <c r="K419" s="128">
        <v>0</v>
      </c>
      <c r="L419" s="4">
        <v>0</v>
      </c>
      <c r="M419" s="74">
        <v>0</v>
      </c>
      <c r="N419" s="80">
        <v>2</v>
      </c>
      <c r="O419" s="80">
        <f t="shared" si="20"/>
        <v>0</v>
      </c>
      <c r="P419" s="33">
        <f t="shared" si="21"/>
        <v>0</v>
      </c>
    </row>
    <row r="420" spans="1:16" ht="15" thickBot="1">
      <c r="A420" s="60" t="s">
        <v>298</v>
      </c>
      <c r="B420" s="85" t="s">
        <v>299</v>
      </c>
      <c r="C420" s="61">
        <f t="shared" si="22"/>
        <v>0</v>
      </c>
      <c r="D420" s="62">
        <v>0</v>
      </c>
      <c r="E420" s="65">
        <v>0</v>
      </c>
      <c r="F420" s="67">
        <v>0</v>
      </c>
      <c r="G420" s="126">
        <v>0</v>
      </c>
      <c r="H420" s="127">
        <v>0</v>
      </c>
      <c r="I420" s="69">
        <v>0</v>
      </c>
      <c r="J420" s="73">
        <v>0</v>
      </c>
      <c r="K420" s="128">
        <v>0</v>
      </c>
      <c r="L420" s="4">
        <v>0</v>
      </c>
      <c r="M420" s="74">
        <v>0</v>
      </c>
      <c r="N420" s="80">
        <v>2</v>
      </c>
      <c r="O420" s="80">
        <f t="shared" si="20"/>
        <v>0</v>
      </c>
      <c r="P420" s="33">
        <f t="shared" si="21"/>
        <v>0</v>
      </c>
    </row>
    <row r="421" spans="1:16" ht="15" thickBot="1">
      <c r="A421" s="60" t="s">
        <v>300</v>
      </c>
      <c r="B421" s="3" t="s">
        <v>301</v>
      </c>
      <c r="C421" s="61">
        <f t="shared" si="22"/>
        <v>0</v>
      </c>
      <c r="D421" s="62">
        <v>0</v>
      </c>
      <c r="E421" s="65">
        <v>0</v>
      </c>
      <c r="F421" s="67">
        <v>0</v>
      </c>
      <c r="G421" s="126">
        <v>0</v>
      </c>
      <c r="H421" s="127">
        <v>0</v>
      </c>
      <c r="I421" s="83">
        <v>0</v>
      </c>
      <c r="J421" s="73">
        <v>0</v>
      </c>
      <c r="K421" s="128">
        <v>0</v>
      </c>
      <c r="L421" s="4">
        <v>0</v>
      </c>
      <c r="M421" s="74">
        <v>0</v>
      </c>
      <c r="N421" s="80">
        <v>2</v>
      </c>
      <c r="O421" s="80">
        <f t="shared" si="20"/>
        <v>0</v>
      </c>
      <c r="P421" s="33">
        <f t="shared" si="21"/>
        <v>0</v>
      </c>
    </row>
    <row r="422" spans="1:16" ht="15" thickBot="1">
      <c r="A422" s="60" t="s">
        <v>302</v>
      </c>
      <c r="B422" s="93" t="s">
        <v>303</v>
      </c>
      <c r="C422" s="61">
        <f t="shared" si="22"/>
        <v>0</v>
      </c>
      <c r="D422" s="62">
        <v>0</v>
      </c>
      <c r="E422" s="65">
        <v>0</v>
      </c>
      <c r="F422" s="67">
        <v>0</v>
      </c>
      <c r="G422" s="126">
        <v>0</v>
      </c>
      <c r="H422" s="127">
        <v>0</v>
      </c>
      <c r="I422" s="69">
        <v>0</v>
      </c>
      <c r="J422" s="73">
        <v>0</v>
      </c>
      <c r="K422" s="128">
        <v>0</v>
      </c>
      <c r="L422" s="4">
        <v>0</v>
      </c>
      <c r="M422" s="74">
        <v>0</v>
      </c>
      <c r="N422" s="80">
        <v>2</v>
      </c>
      <c r="O422" s="80">
        <f t="shared" si="20"/>
        <v>0</v>
      </c>
      <c r="P422" s="33">
        <f t="shared" si="21"/>
        <v>0</v>
      </c>
    </row>
    <row r="423" spans="1:16" ht="15" thickBot="1">
      <c r="A423" s="60" t="s">
        <v>304</v>
      </c>
      <c r="B423" s="3" t="s">
        <v>305</v>
      </c>
      <c r="C423" s="61">
        <f t="shared" si="22"/>
        <v>0</v>
      </c>
      <c r="D423" s="62">
        <v>0</v>
      </c>
      <c r="E423" s="65">
        <v>0</v>
      </c>
      <c r="F423" s="67">
        <v>0</v>
      </c>
      <c r="G423" s="126">
        <v>0</v>
      </c>
      <c r="H423" s="127">
        <v>0</v>
      </c>
      <c r="I423" s="83">
        <v>0</v>
      </c>
      <c r="J423" s="73">
        <v>0</v>
      </c>
      <c r="K423" s="128">
        <v>0</v>
      </c>
      <c r="L423" s="4">
        <v>0</v>
      </c>
      <c r="M423" s="74">
        <v>0</v>
      </c>
      <c r="N423" s="80">
        <v>2</v>
      </c>
      <c r="O423" s="80">
        <f t="shared" si="20"/>
        <v>0</v>
      </c>
      <c r="P423" s="33">
        <f t="shared" si="21"/>
        <v>0</v>
      </c>
    </row>
    <row r="424" spans="1:16" ht="15" thickBot="1">
      <c r="A424" s="60" t="s">
        <v>605</v>
      </c>
      <c r="B424" s="3" t="s">
        <v>306</v>
      </c>
      <c r="C424" s="61">
        <f t="shared" si="22"/>
        <v>0</v>
      </c>
      <c r="D424" s="62">
        <v>0</v>
      </c>
      <c r="E424" s="65">
        <v>0</v>
      </c>
      <c r="F424" s="67">
        <v>0</v>
      </c>
      <c r="G424" s="126">
        <v>0</v>
      </c>
      <c r="H424" s="127">
        <v>0</v>
      </c>
      <c r="I424" s="69">
        <v>0</v>
      </c>
      <c r="J424" s="73">
        <v>0</v>
      </c>
      <c r="K424" s="128">
        <v>0</v>
      </c>
      <c r="L424" s="4">
        <v>0</v>
      </c>
      <c r="M424" s="129">
        <v>0</v>
      </c>
      <c r="N424" s="80">
        <v>2</v>
      </c>
      <c r="O424" s="80">
        <f t="shared" si="20"/>
        <v>0</v>
      </c>
      <c r="P424" s="33">
        <f t="shared" si="21"/>
        <v>0</v>
      </c>
    </row>
    <row r="425" spans="1:16" ht="15" thickBot="1">
      <c r="A425" s="60" t="s">
        <v>585</v>
      </c>
      <c r="B425" s="3" t="s">
        <v>307</v>
      </c>
      <c r="C425" s="61">
        <f t="shared" si="22"/>
        <v>0</v>
      </c>
      <c r="D425" s="62">
        <v>0</v>
      </c>
      <c r="E425" s="65">
        <v>0</v>
      </c>
      <c r="F425" s="67">
        <v>0</v>
      </c>
      <c r="G425" s="126">
        <v>0</v>
      </c>
      <c r="H425" s="127">
        <v>0</v>
      </c>
      <c r="I425" s="69">
        <v>0</v>
      </c>
      <c r="J425" s="73">
        <v>0</v>
      </c>
      <c r="K425" s="128">
        <v>0</v>
      </c>
      <c r="L425" s="4">
        <v>0</v>
      </c>
      <c r="M425" s="129">
        <v>0</v>
      </c>
      <c r="N425" s="75">
        <v>2</v>
      </c>
      <c r="O425" s="75">
        <f t="shared" si="20"/>
        <v>0</v>
      </c>
      <c r="P425" s="33">
        <f t="shared" si="21"/>
        <v>0</v>
      </c>
    </row>
    <row r="426" spans="1:16" ht="15" thickBot="1">
      <c r="A426" s="60" t="s">
        <v>308</v>
      </c>
      <c r="B426" s="3" t="s">
        <v>309</v>
      </c>
      <c r="C426" s="61">
        <f t="shared" si="22"/>
        <v>0</v>
      </c>
      <c r="D426" s="62">
        <v>0</v>
      </c>
      <c r="E426" s="65">
        <v>0</v>
      </c>
      <c r="F426" s="67">
        <v>0</v>
      </c>
      <c r="G426" s="126">
        <v>0</v>
      </c>
      <c r="H426" s="127">
        <v>0</v>
      </c>
      <c r="I426" s="69">
        <v>0</v>
      </c>
      <c r="J426" s="73">
        <v>0</v>
      </c>
      <c r="K426" s="128">
        <v>0</v>
      </c>
      <c r="L426" s="4">
        <v>0</v>
      </c>
      <c r="M426" s="74">
        <v>0</v>
      </c>
      <c r="N426" s="80">
        <v>2</v>
      </c>
      <c r="O426" s="80">
        <f t="shared" si="20"/>
        <v>0</v>
      </c>
      <c r="P426" s="33">
        <f t="shared" si="21"/>
        <v>0</v>
      </c>
    </row>
    <row r="427" spans="1:16" ht="15" thickBot="1">
      <c r="A427" s="60" t="s">
        <v>310</v>
      </c>
      <c r="B427" s="3" t="s">
        <v>311</v>
      </c>
      <c r="C427" s="61">
        <f t="shared" si="22"/>
        <v>0</v>
      </c>
      <c r="D427" s="62">
        <v>0</v>
      </c>
      <c r="E427" s="65">
        <v>0</v>
      </c>
      <c r="F427" s="67">
        <v>0</v>
      </c>
      <c r="G427" s="126">
        <v>0</v>
      </c>
      <c r="H427" s="127">
        <v>0</v>
      </c>
      <c r="I427" s="83">
        <v>0</v>
      </c>
      <c r="J427" s="73">
        <v>0</v>
      </c>
      <c r="K427" s="128">
        <v>0</v>
      </c>
      <c r="L427" s="4">
        <v>0</v>
      </c>
      <c r="M427" s="74">
        <v>0</v>
      </c>
      <c r="N427" s="80">
        <v>2</v>
      </c>
      <c r="O427" s="80">
        <f t="shared" si="20"/>
        <v>0</v>
      </c>
      <c r="P427" s="33">
        <f t="shared" si="21"/>
        <v>0</v>
      </c>
    </row>
    <row r="428" spans="1:16" ht="15" thickBot="1">
      <c r="A428" s="60" t="s">
        <v>655</v>
      </c>
      <c r="B428" s="3" t="s">
        <v>312</v>
      </c>
      <c r="C428" s="61">
        <f t="shared" si="22"/>
        <v>0</v>
      </c>
      <c r="D428" s="62">
        <v>0</v>
      </c>
      <c r="E428" s="65">
        <v>0</v>
      </c>
      <c r="F428" s="67">
        <v>0</v>
      </c>
      <c r="G428" s="126">
        <v>0</v>
      </c>
      <c r="H428" s="127">
        <v>0</v>
      </c>
      <c r="I428" s="69">
        <v>0</v>
      </c>
      <c r="J428" s="73">
        <v>0</v>
      </c>
      <c r="K428" s="128">
        <v>0</v>
      </c>
      <c r="L428" s="4">
        <v>0</v>
      </c>
      <c r="M428" s="129">
        <v>0</v>
      </c>
      <c r="N428" s="80">
        <v>2</v>
      </c>
      <c r="O428" s="80">
        <f t="shared" si="20"/>
        <v>0</v>
      </c>
      <c r="P428" s="33">
        <f t="shared" si="21"/>
        <v>0</v>
      </c>
    </row>
    <row r="429" spans="1:16" ht="15" thickBot="1">
      <c r="A429" s="60" t="s">
        <v>313</v>
      </c>
      <c r="B429" s="3" t="s">
        <v>314</v>
      </c>
      <c r="C429" s="61">
        <f t="shared" si="22"/>
        <v>0</v>
      </c>
      <c r="D429" s="62">
        <v>0</v>
      </c>
      <c r="E429" s="65">
        <v>0</v>
      </c>
      <c r="F429" s="67">
        <v>0</v>
      </c>
      <c r="G429" s="126">
        <v>0</v>
      </c>
      <c r="H429" s="127">
        <v>0</v>
      </c>
      <c r="I429" s="69">
        <v>0</v>
      </c>
      <c r="J429" s="73">
        <v>0</v>
      </c>
      <c r="K429" s="128">
        <v>0</v>
      </c>
      <c r="L429" s="4">
        <v>0</v>
      </c>
      <c r="M429" s="74">
        <v>0</v>
      </c>
      <c r="N429" s="80">
        <v>2</v>
      </c>
      <c r="O429" s="80">
        <f t="shared" si="20"/>
        <v>0</v>
      </c>
      <c r="P429" s="33">
        <f t="shared" si="21"/>
        <v>0</v>
      </c>
    </row>
    <row r="430" spans="1:16" ht="15" thickBot="1">
      <c r="A430" s="60" t="s">
        <v>315</v>
      </c>
      <c r="B430" s="3" t="s">
        <v>316</v>
      </c>
      <c r="C430" s="61">
        <f t="shared" si="22"/>
        <v>0</v>
      </c>
      <c r="D430" s="62">
        <v>0</v>
      </c>
      <c r="E430" s="65">
        <v>0</v>
      </c>
      <c r="F430" s="67">
        <v>0</v>
      </c>
      <c r="G430" s="126">
        <v>0</v>
      </c>
      <c r="H430" s="127">
        <v>0</v>
      </c>
      <c r="I430" s="69">
        <v>0</v>
      </c>
      <c r="J430" s="73">
        <v>0</v>
      </c>
      <c r="K430" s="128">
        <v>0</v>
      </c>
      <c r="L430" s="4">
        <v>0</v>
      </c>
      <c r="M430" s="74">
        <v>0</v>
      </c>
      <c r="N430" s="80">
        <v>2</v>
      </c>
      <c r="O430" s="80">
        <f t="shared" si="20"/>
        <v>0</v>
      </c>
      <c r="P430" s="33">
        <f t="shared" si="21"/>
        <v>0</v>
      </c>
    </row>
    <row r="431" spans="1:16" ht="15" thickBot="1">
      <c r="A431" s="60" t="s">
        <v>317</v>
      </c>
      <c r="B431" s="3" t="s">
        <v>318</v>
      </c>
      <c r="C431" s="61">
        <f t="shared" si="22"/>
        <v>0</v>
      </c>
      <c r="D431" s="62">
        <v>0</v>
      </c>
      <c r="E431" s="65">
        <v>0</v>
      </c>
      <c r="F431" s="67">
        <v>0</v>
      </c>
      <c r="G431" s="126">
        <v>0</v>
      </c>
      <c r="H431" s="127">
        <v>0</v>
      </c>
      <c r="I431" s="83">
        <v>0</v>
      </c>
      <c r="J431" s="73">
        <v>0</v>
      </c>
      <c r="K431" s="128">
        <v>0</v>
      </c>
      <c r="L431" s="4">
        <v>0</v>
      </c>
      <c r="M431" s="74">
        <v>0</v>
      </c>
      <c r="N431" s="80">
        <v>2</v>
      </c>
      <c r="O431" s="80">
        <f t="shared" si="20"/>
        <v>0</v>
      </c>
      <c r="P431" s="33">
        <f t="shared" si="21"/>
        <v>0</v>
      </c>
    </row>
    <row r="432" spans="1:16" ht="15" thickBot="1">
      <c r="A432" s="60" t="s">
        <v>319</v>
      </c>
      <c r="B432" s="3" t="s">
        <v>320</v>
      </c>
      <c r="C432" s="61">
        <f t="shared" si="22"/>
        <v>0</v>
      </c>
      <c r="D432" s="62">
        <v>0</v>
      </c>
      <c r="E432" s="65">
        <v>0</v>
      </c>
      <c r="F432" s="67">
        <v>0</v>
      </c>
      <c r="G432" s="126">
        <v>0</v>
      </c>
      <c r="H432" s="127">
        <v>0</v>
      </c>
      <c r="I432" s="69">
        <v>0</v>
      </c>
      <c r="J432" s="73">
        <v>0</v>
      </c>
      <c r="K432" s="128">
        <v>0</v>
      </c>
      <c r="L432" s="4">
        <v>0</v>
      </c>
      <c r="M432" s="74">
        <v>0</v>
      </c>
      <c r="N432" s="80">
        <v>2</v>
      </c>
      <c r="O432" s="80">
        <f t="shared" si="20"/>
        <v>0</v>
      </c>
      <c r="P432" s="33">
        <f t="shared" si="21"/>
        <v>0</v>
      </c>
    </row>
    <row r="433" spans="1:16" ht="15" thickBot="1">
      <c r="A433" s="60" t="s">
        <v>321</v>
      </c>
      <c r="B433" s="3" t="s">
        <v>322</v>
      </c>
      <c r="C433" s="61">
        <f t="shared" si="22"/>
        <v>0</v>
      </c>
      <c r="D433" s="62">
        <v>0</v>
      </c>
      <c r="E433" s="65">
        <v>0</v>
      </c>
      <c r="F433" s="67">
        <v>0</v>
      </c>
      <c r="G433" s="126">
        <v>0</v>
      </c>
      <c r="H433" s="127">
        <v>0</v>
      </c>
      <c r="I433" s="83">
        <v>0</v>
      </c>
      <c r="J433" s="73">
        <v>0</v>
      </c>
      <c r="K433" s="128">
        <v>0</v>
      </c>
      <c r="L433" s="4">
        <v>0</v>
      </c>
      <c r="M433" s="74">
        <v>0</v>
      </c>
      <c r="N433" s="80">
        <v>2</v>
      </c>
      <c r="O433" s="80">
        <f t="shared" si="20"/>
        <v>0</v>
      </c>
      <c r="P433" s="33">
        <f t="shared" si="21"/>
        <v>0</v>
      </c>
    </row>
    <row r="434" spans="1:16" ht="15" thickBot="1">
      <c r="A434" s="60" t="s">
        <v>638</v>
      </c>
      <c r="B434" s="3" t="s">
        <v>323</v>
      </c>
      <c r="C434" s="61">
        <f t="shared" si="22"/>
        <v>0</v>
      </c>
      <c r="D434" s="62">
        <v>0</v>
      </c>
      <c r="E434" s="65">
        <v>0</v>
      </c>
      <c r="F434" s="67">
        <v>0</v>
      </c>
      <c r="G434" s="126">
        <v>0</v>
      </c>
      <c r="H434" s="127">
        <v>0</v>
      </c>
      <c r="I434" s="69">
        <v>0</v>
      </c>
      <c r="J434" s="73">
        <v>0</v>
      </c>
      <c r="K434" s="128">
        <v>0</v>
      </c>
      <c r="L434" s="4">
        <v>0</v>
      </c>
      <c r="M434" s="129">
        <v>0</v>
      </c>
      <c r="N434" s="80">
        <v>2</v>
      </c>
      <c r="O434" s="80">
        <f t="shared" si="20"/>
        <v>0</v>
      </c>
      <c r="P434" s="33">
        <f t="shared" si="21"/>
        <v>0</v>
      </c>
    </row>
    <row r="435" spans="1:16" ht="15" thickBot="1">
      <c r="A435" s="60" t="s">
        <v>632</v>
      </c>
      <c r="B435" s="3" t="s">
        <v>324</v>
      </c>
      <c r="C435" s="61">
        <f t="shared" si="22"/>
        <v>0</v>
      </c>
      <c r="D435" s="62">
        <v>0</v>
      </c>
      <c r="E435" s="65">
        <v>0</v>
      </c>
      <c r="F435" s="67">
        <v>0</v>
      </c>
      <c r="G435" s="126">
        <v>0</v>
      </c>
      <c r="H435" s="127">
        <v>0</v>
      </c>
      <c r="I435" s="69">
        <v>0</v>
      </c>
      <c r="J435" s="73">
        <v>0</v>
      </c>
      <c r="K435" s="128">
        <v>0</v>
      </c>
      <c r="L435" s="4">
        <v>0</v>
      </c>
      <c r="M435" s="129">
        <v>0</v>
      </c>
      <c r="N435" s="80">
        <v>2</v>
      </c>
      <c r="O435" s="80">
        <f t="shared" si="20"/>
        <v>0</v>
      </c>
      <c r="P435" s="33">
        <f t="shared" si="21"/>
        <v>0</v>
      </c>
    </row>
    <row r="436" spans="1:16" ht="15" thickBot="1">
      <c r="A436" s="60" t="s">
        <v>655</v>
      </c>
      <c r="B436" s="3" t="s">
        <v>325</v>
      </c>
      <c r="C436" s="61">
        <f t="shared" si="22"/>
        <v>0</v>
      </c>
      <c r="D436" s="62">
        <v>0</v>
      </c>
      <c r="E436" s="65">
        <v>0</v>
      </c>
      <c r="F436" s="67">
        <v>0</v>
      </c>
      <c r="G436" s="126">
        <v>0</v>
      </c>
      <c r="H436" s="127">
        <v>0</v>
      </c>
      <c r="I436" s="69">
        <v>0</v>
      </c>
      <c r="J436" s="73">
        <v>0</v>
      </c>
      <c r="K436" s="128">
        <v>0</v>
      </c>
      <c r="L436" s="4">
        <v>0</v>
      </c>
      <c r="M436" s="129">
        <v>0</v>
      </c>
      <c r="N436" s="80">
        <v>2</v>
      </c>
      <c r="O436" s="80">
        <f t="shared" si="20"/>
        <v>0</v>
      </c>
      <c r="P436" s="33">
        <f t="shared" si="21"/>
        <v>0</v>
      </c>
    </row>
    <row r="437" spans="1:16" ht="15" thickBot="1">
      <c r="A437" s="60" t="s">
        <v>326</v>
      </c>
      <c r="B437" s="3" t="s">
        <v>327</v>
      </c>
      <c r="C437" s="61">
        <f t="shared" si="22"/>
        <v>0</v>
      </c>
      <c r="D437" s="62">
        <v>0</v>
      </c>
      <c r="E437" s="65">
        <v>0</v>
      </c>
      <c r="F437" s="67">
        <v>0</v>
      </c>
      <c r="G437" s="126">
        <v>0</v>
      </c>
      <c r="H437" s="127">
        <v>0</v>
      </c>
      <c r="I437" s="69">
        <v>0</v>
      </c>
      <c r="J437" s="73">
        <v>0</v>
      </c>
      <c r="K437" s="128">
        <v>0</v>
      </c>
      <c r="L437" s="4">
        <v>0</v>
      </c>
      <c r="M437" s="74">
        <v>0</v>
      </c>
      <c r="N437" s="80">
        <v>2</v>
      </c>
      <c r="O437" s="80">
        <f t="shared" si="20"/>
        <v>0</v>
      </c>
      <c r="P437" s="33">
        <f t="shared" si="21"/>
        <v>0</v>
      </c>
    </row>
    <row r="438" spans="1:16" ht="15" thickBot="1">
      <c r="A438" s="60" t="s">
        <v>328</v>
      </c>
      <c r="B438" s="3" t="s">
        <v>329</v>
      </c>
      <c r="C438" s="61">
        <f t="shared" si="22"/>
        <v>0</v>
      </c>
      <c r="D438" s="62">
        <v>0</v>
      </c>
      <c r="E438" s="65">
        <v>0</v>
      </c>
      <c r="F438" s="67">
        <v>0</v>
      </c>
      <c r="G438" s="126">
        <v>0</v>
      </c>
      <c r="H438" s="127">
        <v>0</v>
      </c>
      <c r="I438" s="83">
        <v>0</v>
      </c>
      <c r="J438" s="73">
        <v>0</v>
      </c>
      <c r="K438" s="128">
        <v>0</v>
      </c>
      <c r="L438" s="4">
        <v>0</v>
      </c>
      <c r="M438" s="74">
        <v>0</v>
      </c>
      <c r="N438" s="80">
        <v>2</v>
      </c>
      <c r="O438" s="80">
        <f t="shared" si="20"/>
        <v>0</v>
      </c>
      <c r="P438" s="33">
        <f t="shared" si="21"/>
        <v>0</v>
      </c>
    </row>
    <row r="439" spans="1:16" ht="15" thickBot="1">
      <c r="A439" s="60" t="s">
        <v>655</v>
      </c>
      <c r="B439" s="3" t="s">
        <v>330</v>
      </c>
      <c r="C439" s="61">
        <f t="shared" si="22"/>
        <v>0</v>
      </c>
      <c r="D439" s="62">
        <v>0</v>
      </c>
      <c r="E439" s="65">
        <v>0</v>
      </c>
      <c r="F439" s="67">
        <v>0</v>
      </c>
      <c r="G439" s="126">
        <v>0</v>
      </c>
      <c r="H439" s="127">
        <v>0</v>
      </c>
      <c r="I439" s="69">
        <v>0</v>
      </c>
      <c r="J439" s="73">
        <v>0</v>
      </c>
      <c r="K439" s="128">
        <v>0</v>
      </c>
      <c r="L439" s="4">
        <v>0</v>
      </c>
      <c r="M439" s="129">
        <v>0</v>
      </c>
      <c r="N439" s="80">
        <v>2</v>
      </c>
      <c r="O439" s="80">
        <f t="shared" si="20"/>
        <v>0</v>
      </c>
      <c r="P439" s="33">
        <f t="shared" si="21"/>
        <v>0</v>
      </c>
    </row>
    <row r="440" spans="1:16" ht="15" thickBot="1">
      <c r="A440" s="60" t="s">
        <v>642</v>
      </c>
      <c r="B440" s="3" t="s">
        <v>331</v>
      </c>
      <c r="C440" s="61">
        <f t="shared" si="22"/>
        <v>0</v>
      </c>
      <c r="D440" s="62">
        <v>0</v>
      </c>
      <c r="E440" s="65">
        <v>0</v>
      </c>
      <c r="F440" s="67">
        <v>0</v>
      </c>
      <c r="G440" s="126">
        <v>0</v>
      </c>
      <c r="H440" s="127">
        <v>0</v>
      </c>
      <c r="I440" s="69">
        <v>0</v>
      </c>
      <c r="J440" s="73">
        <v>0</v>
      </c>
      <c r="K440" s="128">
        <v>0</v>
      </c>
      <c r="L440" s="4">
        <v>0</v>
      </c>
      <c r="M440" s="129">
        <v>0</v>
      </c>
      <c r="N440" s="80">
        <v>2</v>
      </c>
      <c r="O440" s="80">
        <f t="shared" si="20"/>
        <v>0</v>
      </c>
      <c r="P440" s="33">
        <f t="shared" si="21"/>
        <v>0</v>
      </c>
    </row>
    <row r="441" spans="1:16" ht="15" thickBot="1">
      <c r="A441" s="60" t="s">
        <v>332</v>
      </c>
      <c r="B441" s="3" t="s">
        <v>333</v>
      </c>
      <c r="C441" s="61">
        <f t="shared" si="22"/>
        <v>0</v>
      </c>
      <c r="D441" s="62">
        <v>0</v>
      </c>
      <c r="E441" s="65">
        <v>0</v>
      </c>
      <c r="F441" s="67">
        <v>0</v>
      </c>
      <c r="G441" s="126">
        <v>0</v>
      </c>
      <c r="H441" s="127">
        <v>0</v>
      </c>
      <c r="I441" s="69">
        <v>0</v>
      </c>
      <c r="J441" s="73">
        <v>0</v>
      </c>
      <c r="K441" s="128">
        <v>0</v>
      </c>
      <c r="L441" s="4">
        <v>0</v>
      </c>
      <c r="M441" s="74">
        <v>0</v>
      </c>
      <c r="N441" s="80">
        <v>2</v>
      </c>
      <c r="O441" s="80">
        <f t="shared" si="20"/>
        <v>0</v>
      </c>
      <c r="P441" s="79">
        <f t="shared" si="21"/>
        <v>0</v>
      </c>
    </row>
    <row r="442" spans="1:16" ht="15" thickBot="1">
      <c r="A442" s="60" t="s">
        <v>541</v>
      </c>
      <c r="B442" s="3" t="s">
        <v>550</v>
      </c>
      <c r="C442" s="61">
        <f t="shared" si="22"/>
        <v>0</v>
      </c>
      <c r="D442" s="62">
        <v>0</v>
      </c>
      <c r="E442" s="65">
        <v>0</v>
      </c>
      <c r="F442" s="67">
        <v>0</v>
      </c>
      <c r="G442" s="126">
        <v>0</v>
      </c>
      <c r="H442" s="127">
        <v>0</v>
      </c>
      <c r="I442" s="69">
        <v>0</v>
      </c>
      <c r="J442" s="73">
        <v>0</v>
      </c>
      <c r="K442" s="128">
        <v>0</v>
      </c>
      <c r="L442" s="4">
        <v>0</v>
      </c>
      <c r="M442" s="129">
        <v>0</v>
      </c>
      <c r="N442" s="75">
        <v>2</v>
      </c>
      <c r="O442" s="75">
        <f t="shared" si="20"/>
        <v>0</v>
      </c>
      <c r="P442" s="33">
        <f t="shared" si="21"/>
        <v>0</v>
      </c>
    </row>
    <row r="443" spans="1:16" ht="15" thickBot="1">
      <c r="A443" s="60" t="s">
        <v>638</v>
      </c>
      <c r="B443" s="3" t="s">
        <v>334</v>
      </c>
      <c r="C443" s="61">
        <f t="shared" si="22"/>
        <v>0</v>
      </c>
      <c r="D443" s="62">
        <v>0</v>
      </c>
      <c r="E443" s="65">
        <v>0</v>
      </c>
      <c r="F443" s="67">
        <v>0</v>
      </c>
      <c r="G443" s="126">
        <v>0</v>
      </c>
      <c r="H443" s="127">
        <v>0</v>
      </c>
      <c r="I443" s="69">
        <v>0</v>
      </c>
      <c r="J443" s="73">
        <v>0</v>
      </c>
      <c r="K443" s="128">
        <v>0</v>
      </c>
      <c r="L443" s="4">
        <v>0</v>
      </c>
      <c r="M443" s="129">
        <v>0</v>
      </c>
      <c r="N443" s="80">
        <v>2</v>
      </c>
      <c r="O443" s="80">
        <f t="shared" si="20"/>
        <v>0</v>
      </c>
      <c r="P443" s="33">
        <f t="shared" si="21"/>
        <v>0</v>
      </c>
    </row>
    <row r="444" spans="1:16" ht="15" thickBot="1">
      <c r="A444" s="60" t="s">
        <v>642</v>
      </c>
      <c r="B444" s="3" t="s">
        <v>335</v>
      </c>
      <c r="C444" s="61">
        <f t="shared" si="22"/>
        <v>0</v>
      </c>
      <c r="D444" s="62">
        <v>0</v>
      </c>
      <c r="E444" s="65">
        <v>0</v>
      </c>
      <c r="F444" s="67">
        <v>0</v>
      </c>
      <c r="G444" s="126">
        <v>0</v>
      </c>
      <c r="H444" s="127">
        <v>0</v>
      </c>
      <c r="I444" s="69">
        <v>0</v>
      </c>
      <c r="J444" s="73">
        <v>0</v>
      </c>
      <c r="K444" s="128">
        <v>0</v>
      </c>
      <c r="L444" s="4">
        <v>0</v>
      </c>
      <c r="M444" s="129">
        <v>0</v>
      </c>
      <c r="N444" s="80">
        <v>2</v>
      </c>
      <c r="O444" s="80">
        <f t="shared" si="20"/>
        <v>0</v>
      </c>
      <c r="P444" s="33">
        <f t="shared" si="21"/>
        <v>0</v>
      </c>
    </row>
    <row r="445" spans="1:16" ht="15" thickBot="1">
      <c r="A445" s="60" t="s">
        <v>336</v>
      </c>
      <c r="B445" s="3" t="s">
        <v>337</v>
      </c>
      <c r="C445" s="61">
        <f t="shared" si="22"/>
        <v>0</v>
      </c>
      <c r="D445" s="62">
        <v>0</v>
      </c>
      <c r="E445" s="65">
        <v>0</v>
      </c>
      <c r="F445" s="67">
        <v>0</v>
      </c>
      <c r="G445" s="126">
        <v>0</v>
      </c>
      <c r="H445" s="127">
        <v>0</v>
      </c>
      <c r="I445" s="69">
        <v>0</v>
      </c>
      <c r="J445" s="73">
        <v>0</v>
      </c>
      <c r="K445" s="128">
        <v>0</v>
      </c>
      <c r="L445" s="4">
        <v>0</v>
      </c>
      <c r="M445" s="74">
        <v>0</v>
      </c>
      <c r="N445" s="80">
        <v>2</v>
      </c>
      <c r="O445" s="80">
        <f t="shared" si="20"/>
        <v>0</v>
      </c>
      <c r="P445" s="33">
        <f t="shared" si="21"/>
        <v>0</v>
      </c>
    </row>
    <row r="446" spans="1:16" ht="15" thickBot="1">
      <c r="A446" s="60" t="s">
        <v>338</v>
      </c>
      <c r="B446" s="3" t="s">
        <v>339</v>
      </c>
      <c r="C446" s="61">
        <f t="shared" si="22"/>
        <v>0</v>
      </c>
      <c r="D446" s="62">
        <v>0</v>
      </c>
      <c r="E446" s="65">
        <v>0</v>
      </c>
      <c r="F446" s="67">
        <v>0</v>
      </c>
      <c r="G446" s="126">
        <v>0</v>
      </c>
      <c r="H446" s="127">
        <v>0</v>
      </c>
      <c r="I446" s="83">
        <v>0</v>
      </c>
      <c r="J446" s="73">
        <v>0</v>
      </c>
      <c r="K446" s="128">
        <v>0</v>
      </c>
      <c r="L446" s="4">
        <v>0</v>
      </c>
      <c r="M446" s="74">
        <v>0</v>
      </c>
      <c r="N446" s="80">
        <v>2</v>
      </c>
      <c r="O446" s="80">
        <f t="shared" si="20"/>
        <v>0</v>
      </c>
      <c r="P446" s="33">
        <f t="shared" si="21"/>
        <v>0</v>
      </c>
    </row>
    <row r="447" spans="1:16" ht="15" thickBot="1">
      <c r="A447" s="60" t="s">
        <v>340</v>
      </c>
      <c r="B447" s="3" t="s">
        <v>341</v>
      </c>
      <c r="C447" s="61">
        <f t="shared" si="22"/>
        <v>0</v>
      </c>
      <c r="D447" s="62">
        <v>0</v>
      </c>
      <c r="E447" s="65">
        <v>0</v>
      </c>
      <c r="F447" s="67">
        <v>0</v>
      </c>
      <c r="G447" s="126">
        <v>0</v>
      </c>
      <c r="H447" s="127">
        <v>0</v>
      </c>
      <c r="I447" s="69">
        <v>0</v>
      </c>
      <c r="J447" s="73">
        <v>0</v>
      </c>
      <c r="K447" s="128">
        <v>0</v>
      </c>
      <c r="L447" s="4">
        <v>0</v>
      </c>
      <c r="M447" s="74">
        <v>0</v>
      </c>
      <c r="N447" s="80">
        <v>2</v>
      </c>
      <c r="O447" s="80">
        <f t="shared" si="20"/>
        <v>0</v>
      </c>
      <c r="P447" s="33">
        <f t="shared" si="21"/>
        <v>0</v>
      </c>
    </row>
    <row r="448" spans="1:16" ht="15" thickBot="1">
      <c r="A448" s="60" t="s">
        <v>342</v>
      </c>
      <c r="B448" s="3" t="s">
        <v>343</v>
      </c>
      <c r="C448" s="61">
        <f t="shared" si="22"/>
        <v>0</v>
      </c>
      <c r="D448" s="62">
        <v>0</v>
      </c>
      <c r="E448" s="65">
        <v>0</v>
      </c>
      <c r="F448" s="67">
        <v>0</v>
      </c>
      <c r="G448" s="126">
        <v>0</v>
      </c>
      <c r="H448" s="127">
        <v>0</v>
      </c>
      <c r="I448" s="69">
        <v>0</v>
      </c>
      <c r="J448" s="73">
        <v>0</v>
      </c>
      <c r="K448" s="128">
        <v>0</v>
      </c>
      <c r="L448" s="4">
        <v>0</v>
      </c>
      <c r="M448" s="74">
        <v>0</v>
      </c>
      <c r="N448" s="80">
        <v>2</v>
      </c>
      <c r="O448" s="80">
        <f t="shared" si="20"/>
        <v>0</v>
      </c>
      <c r="P448" s="33">
        <f t="shared" si="21"/>
        <v>0</v>
      </c>
    </row>
    <row r="449" spans="1:16" ht="15" thickBot="1">
      <c r="A449" s="60" t="s">
        <v>638</v>
      </c>
      <c r="B449" s="85" t="s">
        <v>344</v>
      </c>
      <c r="C449" s="61">
        <f t="shared" si="22"/>
        <v>0</v>
      </c>
      <c r="D449" s="62">
        <v>0</v>
      </c>
      <c r="E449" s="65">
        <v>0</v>
      </c>
      <c r="F449" s="67">
        <v>0</v>
      </c>
      <c r="G449" s="126">
        <v>0</v>
      </c>
      <c r="H449" s="127">
        <v>0</v>
      </c>
      <c r="I449" s="69">
        <v>0</v>
      </c>
      <c r="J449" s="73">
        <v>0</v>
      </c>
      <c r="K449" s="128">
        <v>0</v>
      </c>
      <c r="L449" s="4">
        <v>0</v>
      </c>
      <c r="M449" s="129">
        <v>0</v>
      </c>
      <c r="N449" s="80">
        <v>2</v>
      </c>
      <c r="O449" s="80">
        <f t="shared" si="20"/>
        <v>0</v>
      </c>
      <c r="P449" s="33">
        <f t="shared" si="21"/>
        <v>0</v>
      </c>
    </row>
    <row r="450" spans="1:16" ht="15" thickBot="1">
      <c r="A450" s="60" t="s">
        <v>345</v>
      </c>
      <c r="B450" s="3" t="s">
        <v>346</v>
      </c>
      <c r="C450" s="61">
        <f t="shared" si="22"/>
        <v>0</v>
      </c>
      <c r="D450" s="62">
        <v>0</v>
      </c>
      <c r="E450" s="65">
        <v>0</v>
      </c>
      <c r="F450" s="67">
        <v>0</v>
      </c>
      <c r="G450" s="126">
        <v>0</v>
      </c>
      <c r="H450" s="127">
        <v>0</v>
      </c>
      <c r="I450" s="83">
        <v>0</v>
      </c>
      <c r="J450" s="73">
        <v>0</v>
      </c>
      <c r="K450" s="128">
        <v>0</v>
      </c>
      <c r="L450" s="4">
        <v>0</v>
      </c>
      <c r="M450" s="74">
        <v>0</v>
      </c>
      <c r="N450" s="80">
        <v>2</v>
      </c>
      <c r="O450" s="80">
        <f t="shared" si="20"/>
        <v>0</v>
      </c>
      <c r="P450" s="33">
        <f t="shared" si="21"/>
        <v>0</v>
      </c>
    </row>
    <row r="451" spans="1:16" ht="15" thickBot="1">
      <c r="A451" s="60" t="s">
        <v>642</v>
      </c>
      <c r="B451" s="89" t="s">
        <v>347</v>
      </c>
      <c r="C451" s="61">
        <f t="shared" si="22"/>
        <v>0</v>
      </c>
      <c r="D451" s="62">
        <v>0</v>
      </c>
      <c r="E451" s="65">
        <v>0</v>
      </c>
      <c r="F451" s="67">
        <v>0</v>
      </c>
      <c r="G451" s="126">
        <v>0</v>
      </c>
      <c r="H451" s="127">
        <v>0</v>
      </c>
      <c r="I451" s="69">
        <v>0</v>
      </c>
      <c r="J451" s="73">
        <v>0</v>
      </c>
      <c r="K451" s="128">
        <v>0</v>
      </c>
      <c r="L451" s="4">
        <v>0</v>
      </c>
      <c r="M451" s="129">
        <v>0</v>
      </c>
      <c r="N451" s="80">
        <v>2</v>
      </c>
      <c r="O451" s="80">
        <f t="shared" si="20"/>
        <v>0</v>
      </c>
      <c r="P451" s="33">
        <f t="shared" si="21"/>
        <v>0</v>
      </c>
    </row>
    <row r="452" spans="1:16" ht="15" thickBot="1">
      <c r="A452" s="94" t="s">
        <v>348</v>
      </c>
      <c r="B452" s="89" t="s">
        <v>349</v>
      </c>
      <c r="C452" s="61">
        <f t="shared" si="22"/>
        <v>0</v>
      </c>
      <c r="D452" s="95">
        <v>0</v>
      </c>
      <c r="E452" s="98">
        <v>0</v>
      </c>
      <c r="F452" s="131">
        <v>0</v>
      </c>
      <c r="G452" s="68">
        <v>0</v>
      </c>
      <c r="H452" s="66">
        <v>0</v>
      </c>
      <c r="I452" s="99">
        <v>0</v>
      </c>
      <c r="J452" s="103">
        <v>0</v>
      </c>
      <c r="K452" s="132">
        <v>0</v>
      </c>
      <c r="L452" s="133">
        <v>0</v>
      </c>
      <c r="M452" s="74">
        <v>0</v>
      </c>
      <c r="N452" s="80">
        <v>2</v>
      </c>
      <c r="O452" s="80">
        <f aca="true" t="shared" si="23" ref="O452:O458">M452*N452</f>
        <v>0</v>
      </c>
      <c r="P452" s="33">
        <f aca="true" t="shared" si="24" ref="P452:P458">SUM(D452:L452)</f>
        <v>0</v>
      </c>
    </row>
    <row r="453" spans="1:16" ht="15" thickBot="1">
      <c r="A453" s="94" t="s">
        <v>350</v>
      </c>
      <c r="B453" s="89" t="s">
        <v>351</v>
      </c>
      <c r="C453" s="61">
        <f t="shared" si="22"/>
        <v>0</v>
      </c>
      <c r="D453" s="95">
        <v>0</v>
      </c>
      <c r="E453" s="98">
        <v>0</v>
      </c>
      <c r="F453" s="131">
        <v>0</v>
      </c>
      <c r="G453" s="68">
        <v>0</v>
      </c>
      <c r="H453" s="66">
        <v>0</v>
      </c>
      <c r="I453" s="104">
        <v>0</v>
      </c>
      <c r="J453" s="103">
        <v>0</v>
      </c>
      <c r="K453" s="132">
        <v>0</v>
      </c>
      <c r="L453" s="133">
        <v>0</v>
      </c>
      <c r="M453" s="74">
        <v>0</v>
      </c>
      <c r="N453" s="80">
        <v>2</v>
      </c>
      <c r="O453" s="80">
        <f t="shared" si="23"/>
        <v>0</v>
      </c>
      <c r="P453" s="33">
        <f t="shared" si="24"/>
        <v>0</v>
      </c>
    </row>
    <row r="454" spans="1:16" ht="15" thickBot="1">
      <c r="A454" s="94" t="s">
        <v>352</v>
      </c>
      <c r="B454" s="89" t="s">
        <v>353</v>
      </c>
      <c r="C454" s="61">
        <f>(1*D454)+(3*E454)+(3*F454)+(5*G454)+(5*H454)+(10*I454)+(20*J454)+(10*K454)+(2*L454)+O454</f>
        <v>0</v>
      </c>
      <c r="D454" s="95">
        <v>0</v>
      </c>
      <c r="E454" s="98">
        <v>0</v>
      </c>
      <c r="F454" s="131">
        <v>0</v>
      </c>
      <c r="G454" s="68">
        <v>0</v>
      </c>
      <c r="H454" s="66">
        <v>0</v>
      </c>
      <c r="I454" s="99">
        <v>0</v>
      </c>
      <c r="J454" s="103">
        <v>0</v>
      </c>
      <c r="K454" s="132">
        <v>0</v>
      </c>
      <c r="L454" s="133">
        <v>0</v>
      </c>
      <c r="M454" s="74">
        <v>0</v>
      </c>
      <c r="N454" s="80">
        <v>2</v>
      </c>
      <c r="O454" s="80">
        <f t="shared" si="23"/>
        <v>0</v>
      </c>
      <c r="P454" s="33">
        <f t="shared" si="24"/>
        <v>0</v>
      </c>
    </row>
    <row r="455" spans="1:16" ht="15" thickBot="1">
      <c r="A455" s="94" t="s">
        <v>354</v>
      </c>
      <c r="B455" s="89" t="s">
        <v>355</v>
      </c>
      <c r="C455" s="61">
        <f>(1*D455)+(3*E455)+(3*F455)+(5*G455)+(5*H455)+(10*I455)+(20*J455)+(10*K455)+(2*L455)+O455</f>
        <v>0</v>
      </c>
      <c r="D455" s="95">
        <v>0</v>
      </c>
      <c r="E455" s="98">
        <v>0</v>
      </c>
      <c r="F455" s="131">
        <v>0</v>
      </c>
      <c r="G455" s="68">
        <v>0</v>
      </c>
      <c r="H455" s="66">
        <v>0</v>
      </c>
      <c r="I455" s="104">
        <v>0</v>
      </c>
      <c r="J455" s="103">
        <v>0</v>
      </c>
      <c r="K455" s="132">
        <v>0</v>
      </c>
      <c r="L455" s="133">
        <v>0</v>
      </c>
      <c r="M455" s="74">
        <v>0</v>
      </c>
      <c r="N455" s="80">
        <v>2</v>
      </c>
      <c r="O455" s="80">
        <f t="shared" si="23"/>
        <v>0</v>
      </c>
      <c r="P455" s="33">
        <f t="shared" si="24"/>
        <v>0</v>
      </c>
    </row>
    <row r="456" spans="1:16" ht="15" thickBot="1">
      <c r="A456" s="94" t="s">
        <v>356</v>
      </c>
      <c r="B456" s="89" t="s">
        <v>357</v>
      </c>
      <c r="C456" s="61">
        <f>(1*D456)+(3*E456)+(3*F456)+(5*G456)+(5*H456)+(10*I456)+(20*J456)+(10*K456)+(2*L456)+O456</f>
        <v>0</v>
      </c>
      <c r="D456" s="95">
        <v>0</v>
      </c>
      <c r="E456" s="98">
        <v>0</v>
      </c>
      <c r="F456" s="131">
        <v>0</v>
      </c>
      <c r="G456" s="68">
        <v>0</v>
      </c>
      <c r="H456" s="66">
        <v>0</v>
      </c>
      <c r="I456" s="104">
        <v>0</v>
      </c>
      <c r="J456" s="103">
        <v>0</v>
      </c>
      <c r="K456" s="132">
        <v>0</v>
      </c>
      <c r="L456" s="133">
        <v>0</v>
      </c>
      <c r="M456" s="74">
        <v>0</v>
      </c>
      <c r="N456" s="80">
        <v>2</v>
      </c>
      <c r="O456" s="80">
        <f t="shared" si="23"/>
        <v>0</v>
      </c>
      <c r="P456" s="33">
        <f t="shared" si="24"/>
        <v>0</v>
      </c>
    </row>
    <row r="457" spans="1:16" ht="15" thickBot="1">
      <c r="A457" s="94" t="s">
        <v>358</v>
      </c>
      <c r="B457" s="89" t="s">
        <v>359</v>
      </c>
      <c r="C457" s="61">
        <f>(1*D457)+(3*E457)+(3*F457)+(5*G457)+(5*H457)+(10*I457)+(20*J457)+(10*K457)+(2*L457)+O457</f>
        <v>0</v>
      </c>
      <c r="D457" s="95">
        <v>0</v>
      </c>
      <c r="E457" s="98">
        <v>0</v>
      </c>
      <c r="F457" s="131">
        <v>0</v>
      </c>
      <c r="G457" s="68">
        <v>0</v>
      </c>
      <c r="H457" s="66">
        <v>0</v>
      </c>
      <c r="I457" s="104">
        <v>0</v>
      </c>
      <c r="J457" s="107">
        <v>0</v>
      </c>
      <c r="K457" s="97">
        <v>0</v>
      </c>
      <c r="L457" s="134">
        <v>0</v>
      </c>
      <c r="M457" s="74">
        <v>0</v>
      </c>
      <c r="N457" s="80">
        <v>2</v>
      </c>
      <c r="O457" s="80">
        <f t="shared" si="23"/>
        <v>0</v>
      </c>
      <c r="P457" s="33">
        <f t="shared" si="24"/>
        <v>0</v>
      </c>
    </row>
    <row r="458" spans="1:16" ht="15" thickBot="1">
      <c r="A458" s="94" t="s">
        <v>360</v>
      </c>
      <c r="B458" s="89" t="s">
        <v>361</v>
      </c>
      <c r="C458" s="61">
        <f>(1*D458)+(3*E458)+(3*F458)+(5*G458)+(5*H458)+(10*I458)+(20*J458)+(10*K458)+(2*L458)+O458</f>
        <v>0</v>
      </c>
      <c r="D458" s="95">
        <v>0</v>
      </c>
      <c r="E458" s="98">
        <v>0</v>
      </c>
      <c r="F458" s="131">
        <v>0</v>
      </c>
      <c r="G458" s="68">
        <v>0</v>
      </c>
      <c r="H458" s="66">
        <v>0</v>
      </c>
      <c r="I458" s="104">
        <v>0</v>
      </c>
      <c r="J458" s="103">
        <v>0</v>
      </c>
      <c r="K458" s="132">
        <v>0</v>
      </c>
      <c r="L458" s="133">
        <v>0</v>
      </c>
      <c r="M458" s="74">
        <v>0</v>
      </c>
      <c r="N458" s="80">
        <v>2</v>
      </c>
      <c r="O458" s="80">
        <f t="shared" si="23"/>
        <v>0</v>
      </c>
      <c r="P458" s="33">
        <f t="shared" si="24"/>
        <v>0</v>
      </c>
    </row>
    <row r="459" spans="2:9" ht="12.75">
      <c r="B459" s="108"/>
      <c r="E459" s="29"/>
      <c r="I459" s="111"/>
    </row>
    <row r="460" ht="12.75">
      <c r="I460" s="111"/>
    </row>
    <row r="461" ht="12.75">
      <c r="I461" s="111"/>
    </row>
    <row r="462" spans="1:9" ht="12.75">
      <c r="A462" s="112"/>
      <c r="B462" s="324" t="s">
        <v>385</v>
      </c>
      <c r="C462" s="325"/>
      <c r="I462" s="111"/>
    </row>
    <row r="463" spans="1:9" ht="12.75">
      <c r="A463" s="135"/>
      <c r="B463" s="324" t="s">
        <v>467</v>
      </c>
      <c r="C463" s="325"/>
      <c r="I463" s="111"/>
    </row>
    <row r="464" spans="1:9" ht="12.75">
      <c r="A464" s="117"/>
      <c r="B464" s="324" t="s">
        <v>366</v>
      </c>
      <c r="C464" s="325"/>
      <c r="I464" s="111"/>
    </row>
    <row r="465" spans="1:9" ht="12.75">
      <c r="A465" s="118"/>
      <c r="B465" s="324" t="s">
        <v>367</v>
      </c>
      <c r="C465" s="325"/>
      <c r="I465" s="111"/>
    </row>
    <row r="466" spans="1:9" ht="12.75">
      <c r="A466" s="116"/>
      <c r="B466" s="324" t="s">
        <v>386</v>
      </c>
      <c r="C466" s="325"/>
      <c r="I466" s="111"/>
    </row>
    <row r="467" spans="1:9" ht="12.75">
      <c r="A467" s="119"/>
      <c r="B467" s="324" t="s">
        <v>368</v>
      </c>
      <c r="C467" s="325"/>
      <c r="I467" s="111"/>
    </row>
    <row r="468" spans="1:9" ht="12.75">
      <c r="A468" s="136"/>
      <c r="B468" s="324" t="s">
        <v>372</v>
      </c>
      <c r="C468" s="325"/>
      <c r="I468" s="111"/>
    </row>
    <row r="469" spans="1:9" ht="12.75">
      <c r="A469" s="137"/>
      <c r="B469" s="324" t="s">
        <v>387</v>
      </c>
      <c r="C469" s="325"/>
      <c r="I469" s="111"/>
    </row>
    <row r="470" spans="1:9" ht="12.75">
      <c r="A470" s="124"/>
      <c r="B470" s="324" t="s">
        <v>373</v>
      </c>
      <c r="C470" s="325"/>
      <c r="I470" s="111"/>
    </row>
    <row r="471" spans="2:9" ht="12.75">
      <c r="B471" s="326"/>
      <c r="C471" s="327"/>
      <c r="I471" s="111"/>
    </row>
    <row r="472" ht="12.75">
      <c r="I472" s="111"/>
    </row>
    <row r="473" spans="5:9" ht="12.75">
      <c r="E473" s="29"/>
      <c r="I473" s="111"/>
    </row>
    <row r="474" spans="5:9" ht="12.75">
      <c r="E474" s="29"/>
      <c r="I474" s="111"/>
    </row>
    <row r="475" ht="12.75">
      <c r="I475" s="111"/>
    </row>
    <row r="476" ht="12.75">
      <c r="I476" s="111"/>
    </row>
    <row r="477" ht="12.75">
      <c r="I477" s="111"/>
    </row>
    <row r="478" ht="12.75">
      <c r="I478" s="111"/>
    </row>
    <row r="479" ht="12.75">
      <c r="I479" s="111"/>
    </row>
    <row r="480" ht="12.75">
      <c r="I480" s="111"/>
    </row>
    <row r="481" ht="13.5" thickBot="1">
      <c r="I481" s="111"/>
    </row>
    <row r="482" spans="2:9" ht="15.75" thickBot="1" thickTop="1">
      <c r="B482" s="125"/>
      <c r="I482" s="111"/>
    </row>
    <row r="483" ht="12.75">
      <c r="I483" s="111"/>
    </row>
    <row r="484" ht="12.75">
      <c r="I484" s="111"/>
    </row>
    <row r="485" ht="12.75">
      <c r="I485" s="111"/>
    </row>
    <row r="486" ht="12.75">
      <c r="I486" s="111"/>
    </row>
    <row r="487" ht="12.75">
      <c r="I487" s="111"/>
    </row>
    <row r="488" ht="12.75">
      <c r="I488" s="111"/>
    </row>
    <row r="489" ht="12.75">
      <c r="I489" s="111"/>
    </row>
    <row r="490" ht="12.75">
      <c r="I490" s="111"/>
    </row>
    <row r="491" ht="12.75">
      <c r="I491" s="111"/>
    </row>
    <row r="492" ht="12.75">
      <c r="I492" s="111"/>
    </row>
    <row r="493" ht="12.75">
      <c r="I493" s="111"/>
    </row>
    <row r="494" ht="12.75">
      <c r="I494" s="111"/>
    </row>
    <row r="495" ht="12.75">
      <c r="I495" s="111"/>
    </row>
    <row r="496" ht="12.75">
      <c r="I496" s="111"/>
    </row>
    <row r="497" ht="12.75">
      <c r="I497" s="111"/>
    </row>
    <row r="498" ht="12.75">
      <c r="I498" s="111"/>
    </row>
    <row r="499" ht="12.75">
      <c r="I499" s="111"/>
    </row>
    <row r="500" ht="12.75">
      <c r="I500" s="111"/>
    </row>
    <row r="501" ht="12.75">
      <c r="I501" s="111"/>
    </row>
    <row r="502" ht="12.75">
      <c r="I502" s="111"/>
    </row>
    <row r="503" ht="12.75">
      <c r="I503" s="111"/>
    </row>
    <row r="504" ht="12.75">
      <c r="I504" s="111"/>
    </row>
    <row r="505" ht="12.75">
      <c r="I505" s="111"/>
    </row>
    <row r="506" ht="12.75">
      <c r="I506" s="111"/>
    </row>
    <row r="507" ht="12.75">
      <c r="I507" s="111"/>
    </row>
    <row r="508" ht="12.75">
      <c r="I508" s="111"/>
    </row>
    <row r="509" ht="12.75">
      <c r="I509" s="111"/>
    </row>
    <row r="510" ht="12.75">
      <c r="I510" s="111"/>
    </row>
    <row r="511" ht="12.75">
      <c r="I511" s="111"/>
    </row>
    <row r="512" ht="12.75">
      <c r="I512" s="111"/>
    </row>
    <row r="513" ht="12.75">
      <c r="I513" s="111"/>
    </row>
    <row r="514" ht="12.75">
      <c r="I514" s="111"/>
    </row>
    <row r="515" ht="12.75">
      <c r="I515" s="111"/>
    </row>
    <row r="516" ht="12.75">
      <c r="I516" s="111"/>
    </row>
    <row r="517" ht="12.75">
      <c r="I517" s="111"/>
    </row>
    <row r="518" ht="12.75">
      <c r="I518" s="111"/>
    </row>
    <row r="519" ht="12.75">
      <c r="I519" s="111"/>
    </row>
    <row r="520" ht="12.75">
      <c r="I520" s="111"/>
    </row>
    <row r="521" ht="12.75">
      <c r="I521" s="111"/>
    </row>
    <row r="522" ht="12.75">
      <c r="I522" s="111"/>
    </row>
    <row r="523" ht="12.75">
      <c r="I523" s="111"/>
    </row>
    <row r="524" ht="12.75">
      <c r="I524" s="111"/>
    </row>
    <row r="525" ht="12.75">
      <c r="I525" s="111"/>
    </row>
    <row r="526" ht="12.75">
      <c r="I526" s="111"/>
    </row>
    <row r="527" ht="12.75">
      <c r="I527" s="111"/>
    </row>
    <row r="528" ht="12.75">
      <c r="I528" s="111"/>
    </row>
    <row r="529" ht="12.75">
      <c r="I529" s="111"/>
    </row>
    <row r="530" ht="12.75">
      <c r="I530" s="111"/>
    </row>
    <row r="531" ht="12.75">
      <c r="I531" s="111"/>
    </row>
    <row r="532" ht="12.75">
      <c r="I532" s="111"/>
    </row>
    <row r="533" ht="12.75">
      <c r="I533" s="111"/>
    </row>
    <row r="534" ht="12.75">
      <c r="I534" s="111"/>
    </row>
    <row r="535" ht="12.75">
      <c r="I535" s="111"/>
    </row>
    <row r="536" ht="12.75">
      <c r="I536" s="111"/>
    </row>
    <row r="537" ht="12.75">
      <c r="I537" s="111"/>
    </row>
    <row r="538" ht="12.75">
      <c r="I538" s="111"/>
    </row>
    <row r="539" ht="12.75">
      <c r="I539" s="111"/>
    </row>
    <row r="540" ht="12.75">
      <c r="I540" s="111"/>
    </row>
    <row r="541" ht="12.75">
      <c r="I541" s="111"/>
    </row>
    <row r="542" ht="12.75">
      <c r="I542" s="111"/>
    </row>
    <row r="543" ht="12.75">
      <c r="I543" s="111"/>
    </row>
    <row r="544" ht="12.75">
      <c r="I544" s="111"/>
    </row>
    <row r="545" ht="12.75">
      <c r="I545" s="111"/>
    </row>
    <row r="546" ht="12.75">
      <c r="I546" s="111"/>
    </row>
    <row r="547" ht="12.75">
      <c r="I547" s="111"/>
    </row>
    <row r="548" ht="12.75">
      <c r="I548" s="111"/>
    </row>
    <row r="549" ht="12.75">
      <c r="I549" s="111"/>
    </row>
    <row r="550" ht="12.75">
      <c r="I550" s="111"/>
    </row>
    <row r="551" ht="12.75">
      <c r="I551" s="111"/>
    </row>
    <row r="552" ht="12.75">
      <c r="I552" s="111"/>
    </row>
    <row r="553" ht="12.75">
      <c r="I553" s="111"/>
    </row>
    <row r="554" ht="12.75">
      <c r="I554" s="111"/>
    </row>
    <row r="555" ht="12.75">
      <c r="I555" s="111"/>
    </row>
    <row r="556" ht="12.75">
      <c r="I556" s="111"/>
    </row>
    <row r="557" ht="12.75">
      <c r="I557" s="111"/>
    </row>
    <row r="558" ht="12.75">
      <c r="I558" s="111"/>
    </row>
    <row r="559" ht="12.75">
      <c r="I559" s="111"/>
    </row>
    <row r="560" ht="12.75">
      <c r="I560" s="111"/>
    </row>
    <row r="561" ht="12.75">
      <c r="I561" s="111"/>
    </row>
    <row r="562" ht="12.75">
      <c r="I562" s="111"/>
    </row>
    <row r="563" ht="12.75">
      <c r="I563" s="111"/>
    </row>
    <row r="564" ht="12.75">
      <c r="I564" s="111"/>
    </row>
    <row r="565" ht="12.75">
      <c r="I565" s="111"/>
    </row>
    <row r="566" ht="12.75">
      <c r="I566" s="111"/>
    </row>
    <row r="567" ht="12.75">
      <c r="I567" s="111"/>
    </row>
    <row r="568" ht="12.75">
      <c r="I568" s="111"/>
    </row>
    <row r="569" ht="12.75">
      <c r="I569" s="111"/>
    </row>
    <row r="570" ht="12.75">
      <c r="I570" s="111"/>
    </row>
    <row r="571" ht="12.75">
      <c r="I571" s="111"/>
    </row>
    <row r="572" ht="12.75">
      <c r="I572" s="111"/>
    </row>
    <row r="573" ht="12.75">
      <c r="I573" s="111"/>
    </row>
    <row r="574" ht="12.75">
      <c r="I574" s="111"/>
    </row>
    <row r="575" ht="12.75">
      <c r="I575" s="111"/>
    </row>
    <row r="576" ht="12.75">
      <c r="I576" s="111"/>
    </row>
    <row r="577" ht="12.75">
      <c r="I577" s="111"/>
    </row>
    <row r="578" ht="12.75">
      <c r="I578" s="111"/>
    </row>
    <row r="579" ht="12.75">
      <c r="I579" s="111"/>
    </row>
    <row r="580" ht="12.75">
      <c r="I580" s="111"/>
    </row>
    <row r="581" ht="12.75">
      <c r="I581" s="111"/>
    </row>
    <row r="582" ht="12.75">
      <c r="I582" s="111"/>
    </row>
    <row r="583" ht="12.75">
      <c r="I583" s="111"/>
    </row>
    <row r="584" ht="12.75">
      <c r="I584" s="111"/>
    </row>
    <row r="585" ht="12.75">
      <c r="I585" s="111"/>
    </row>
    <row r="586" ht="12.75">
      <c r="I586" s="111"/>
    </row>
    <row r="587" ht="12.75">
      <c r="I587" s="111"/>
    </row>
    <row r="588" ht="12.75">
      <c r="I588" s="111"/>
    </row>
    <row r="589" ht="12.75">
      <c r="I589" s="111"/>
    </row>
    <row r="590" ht="12.75">
      <c r="I590" s="111"/>
    </row>
    <row r="591" ht="12.75">
      <c r="I591" s="111"/>
    </row>
    <row r="592" ht="12.75">
      <c r="I592" s="111"/>
    </row>
    <row r="593" ht="12.75">
      <c r="I593" s="111"/>
    </row>
    <row r="594" ht="12.75">
      <c r="I594" s="111"/>
    </row>
    <row r="595" ht="12.75">
      <c r="I595" s="111"/>
    </row>
    <row r="596" ht="12.75">
      <c r="I596" s="111"/>
    </row>
    <row r="597" ht="12.75">
      <c r="I597" s="111"/>
    </row>
    <row r="598" ht="12.75">
      <c r="I598" s="111"/>
    </row>
    <row r="599" ht="12.75">
      <c r="I599" s="111"/>
    </row>
    <row r="600" ht="12.75">
      <c r="I600" s="111"/>
    </row>
    <row r="601" ht="12.75">
      <c r="I601" s="111"/>
    </row>
    <row r="602" ht="12.75">
      <c r="I602" s="111"/>
    </row>
    <row r="603" ht="12.75">
      <c r="I603" s="111"/>
    </row>
    <row r="604" ht="12.75">
      <c r="I604" s="111"/>
    </row>
    <row r="605" ht="12.75">
      <c r="I605" s="111"/>
    </row>
    <row r="606" ht="12.75">
      <c r="I606" s="111"/>
    </row>
    <row r="607" ht="12.75">
      <c r="I607" s="111"/>
    </row>
    <row r="608" ht="12.75">
      <c r="I608" s="111"/>
    </row>
    <row r="609" ht="12.75">
      <c r="I609" s="111"/>
    </row>
    <row r="610" ht="12.75">
      <c r="I610" s="111"/>
    </row>
    <row r="611" ht="12.75">
      <c r="I611" s="111"/>
    </row>
    <row r="612" ht="12.75">
      <c r="I612" s="111"/>
    </row>
    <row r="613" ht="12.75">
      <c r="I613" s="111"/>
    </row>
    <row r="614" ht="12.75">
      <c r="I614" s="111"/>
    </row>
    <row r="615" ht="12.75">
      <c r="I615" s="111"/>
    </row>
    <row r="616" ht="12.75">
      <c r="I616" s="111"/>
    </row>
    <row r="617" ht="12.75">
      <c r="I617" s="111"/>
    </row>
    <row r="618" ht="12.75">
      <c r="I618" s="111"/>
    </row>
    <row r="619" ht="12.75">
      <c r="I619" s="111"/>
    </row>
    <row r="620" ht="12.75">
      <c r="I620" s="111"/>
    </row>
    <row r="621" ht="12.75">
      <c r="I621" s="111"/>
    </row>
    <row r="622" ht="12.75">
      <c r="I622" s="111"/>
    </row>
    <row r="623" ht="12.75">
      <c r="I623" s="111"/>
    </row>
    <row r="624" ht="12.75">
      <c r="I624" s="111"/>
    </row>
    <row r="625" ht="12.75">
      <c r="I625" s="111"/>
    </row>
    <row r="626" ht="12.75">
      <c r="I626" s="111"/>
    </row>
    <row r="627" ht="12.75">
      <c r="I627" s="111"/>
    </row>
    <row r="628" ht="12.75">
      <c r="I628" s="111"/>
    </row>
    <row r="629" ht="12.75">
      <c r="I629" s="111"/>
    </row>
    <row r="630" ht="12.75">
      <c r="I630" s="111"/>
    </row>
    <row r="631" ht="12.75">
      <c r="I631" s="111"/>
    </row>
    <row r="632" ht="12.75">
      <c r="I632" s="111"/>
    </row>
    <row r="633" ht="12.75">
      <c r="I633" s="111"/>
    </row>
    <row r="634" ht="12.75">
      <c r="I634" s="111"/>
    </row>
    <row r="635" ht="12.75">
      <c r="I635" s="111"/>
    </row>
    <row r="636" ht="12.75">
      <c r="I636" s="111"/>
    </row>
    <row r="637" ht="12.75">
      <c r="I637" s="111"/>
    </row>
    <row r="638" ht="12.75">
      <c r="I638" s="111"/>
    </row>
    <row r="639" ht="12.75">
      <c r="I639" s="111"/>
    </row>
    <row r="640" ht="12.75">
      <c r="I640" s="111"/>
    </row>
    <row r="641" ht="12.75">
      <c r="I641" s="111"/>
    </row>
    <row r="642" ht="12.75">
      <c r="I642" s="111"/>
    </row>
    <row r="643" ht="12.75">
      <c r="I643" s="111"/>
    </row>
    <row r="644" ht="12.75">
      <c r="I644" s="111"/>
    </row>
    <row r="645" ht="12.75">
      <c r="I645" s="111"/>
    </row>
    <row r="646" ht="12.75">
      <c r="I646" s="111"/>
    </row>
    <row r="647" ht="12.75">
      <c r="I647" s="111"/>
    </row>
    <row r="648" ht="12.75">
      <c r="I648" s="111"/>
    </row>
    <row r="649" ht="12.75">
      <c r="I649" s="111"/>
    </row>
    <row r="650" ht="12.75">
      <c r="I650" s="111"/>
    </row>
    <row r="651" ht="12.75">
      <c r="I651" s="111"/>
    </row>
    <row r="652" ht="12.75">
      <c r="I652" s="111"/>
    </row>
    <row r="653" ht="12.75">
      <c r="I653" s="111"/>
    </row>
    <row r="654" ht="12.75">
      <c r="I654" s="111"/>
    </row>
    <row r="655" ht="12.75">
      <c r="I655" s="111"/>
    </row>
    <row r="656" ht="12.75">
      <c r="I656" s="111"/>
    </row>
    <row r="657" ht="12.75">
      <c r="I657" s="111"/>
    </row>
    <row r="658" ht="12.75">
      <c r="I658" s="111"/>
    </row>
    <row r="659" ht="12.75">
      <c r="I659" s="111"/>
    </row>
    <row r="660" ht="12.75">
      <c r="I660" s="111"/>
    </row>
    <row r="661" ht="12.75">
      <c r="I661" s="111"/>
    </row>
    <row r="662" ht="12.75">
      <c r="I662" s="111"/>
    </row>
    <row r="663" ht="12.75">
      <c r="I663" s="111"/>
    </row>
    <row r="664" ht="12.75">
      <c r="I664" s="111"/>
    </row>
    <row r="665" ht="12.75">
      <c r="I665" s="111"/>
    </row>
    <row r="666" ht="12.75">
      <c r="I666" s="111"/>
    </row>
    <row r="667" ht="12.75">
      <c r="I667" s="111"/>
    </row>
    <row r="668" ht="12.75">
      <c r="I668" s="111"/>
    </row>
    <row r="669" ht="12.75">
      <c r="I669" s="111"/>
    </row>
    <row r="670" ht="12.75">
      <c r="I670" s="111"/>
    </row>
    <row r="671" ht="12.75">
      <c r="I671" s="111"/>
    </row>
    <row r="672" ht="12.75">
      <c r="I672" s="111"/>
    </row>
    <row r="673" ht="12.75">
      <c r="I673" s="111"/>
    </row>
    <row r="674" ht="12.75">
      <c r="I674" s="111"/>
    </row>
    <row r="675" ht="12.75">
      <c r="I675" s="111"/>
    </row>
    <row r="676" ht="12.75">
      <c r="I676" s="111"/>
    </row>
    <row r="677" ht="12.75">
      <c r="I677" s="111"/>
    </row>
    <row r="678" ht="12.75">
      <c r="I678" s="111"/>
    </row>
    <row r="679" ht="12.75">
      <c r="I679" s="111"/>
    </row>
    <row r="680" ht="12.75">
      <c r="I680" s="111"/>
    </row>
    <row r="681" ht="12.75">
      <c r="I681" s="111"/>
    </row>
    <row r="682" ht="12.75">
      <c r="I682" s="111"/>
    </row>
    <row r="683" ht="12.75">
      <c r="I683" s="111"/>
    </row>
    <row r="684" ht="12.75">
      <c r="I684" s="111"/>
    </row>
    <row r="685" ht="12.75">
      <c r="I685" s="111"/>
    </row>
    <row r="686" ht="12.75">
      <c r="I686" s="111"/>
    </row>
    <row r="687" ht="12.75">
      <c r="I687" s="111"/>
    </row>
    <row r="688" ht="12.75">
      <c r="I688" s="111"/>
    </row>
    <row r="689" ht="12.75">
      <c r="I689" s="111"/>
    </row>
    <row r="690" ht="12.75">
      <c r="I690" s="111"/>
    </row>
    <row r="691" ht="12.75">
      <c r="I691" s="111"/>
    </row>
    <row r="692" ht="12.75">
      <c r="I692" s="111"/>
    </row>
    <row r="693" ht="12.75">
      <c r="I693" s="111"/>
    </row>
    <row r="694" ht="12.75">
      <c r="I694" s="111"/>
    </row>
    <row r="695" ht="12.75">
      <c r="I695" s="111"/>
    </row>
    <row r="696" ht="12.75">
      <c r="I696" s="111"/>
    </row>
    <row r="697" ht="12.75">
      <c r="I697" s="111"/>
    </row>
    <row r="698" ht="12.75">
      <c r="I698" s="111"/>
    </row>
    <row r="699" ht="12.75">
      <c r="I699" s="111"/>
    </row>
    <row r="700" ht="12.75">
      <c r="I700" s="111"/>
    </row>
    <row r="701" ht="12.75">
      <c r="I701" s="111"/>
    </row>
    <row r="702" ht="12.75">
      <c r="I702" s="111"/>
    </row>
    <row r="703" ht="12.75">
      <c r="I703" s="111"/>
    </row>
    <row r="704" ht="12.75">
      <c r="I704" s="111"/>
    </row>
    <row r="705" ht="12.75">
      <c r="I705" s="111"/>
    </row>
    <row r="706" ht="12.75">
      <c r="I706" s="111"/>
    </row>
    <row r="707" ht="12.75">
      <c r="I707" s="111"/>
    </row>
    <row r="708" ht="12.75">
      <c r="I708" s="111"/>
    </row>
    <row r="709" ht="12.75">
      <c r="I709" s="111"/>
    </row>
    <row r="710" ht="12.75">
      <c r="I710" s="111"/>
    </row>
    <row r="711" ht="12.75">
      <c r="I711" s="111"/>
    </row>
    <row r="712" ht="12.75">
      <c r="I712" s="111"/>
    </row>
    <row r="713" ht="12.75">
      <c r="I713" s="111"/>
    </row>
    <row r="714" ht="12.75">
      <c r="I714" s="111"/>
    </row>
    <row r="715" ht="12.75">
      <c r="I715" s="111"/>
    </row>
    <row r="716" ht="12.75">
      <c r="I716" s="111"/>
    </row>
    <row r="717" ht="12.75">
      <c r="I717" s="111"/>
    </row>
    <row r="718" ht="12.75">
      <c r="I718" s="111"/>
    </row>
    <row r="719" ht="12.75">
      <c r="I719" s="111"/>
    </row>
    <row r="720" ht="12.75">
      <c r="I720" s="111"/>
    </row>
    <row r="721" ht="12.75">
      <c r="I721" s="111"/>
    </row>
    <row r="722" ht="12.75">
      <c r="I722" s="111"/>
    </row>
    <row r="723" ht="12.75">
      <c r="I723" s="111"/>
    </row>
    <row r="724" ht="12.75">
      <c r="I724" s="111"/>
    </row>
    <row r="725" ht="12.75">
      <c r="I725" s="111"/>
    </row>
    <row r="726" ht="12.75">
      <c r="I726" s="111"/>
    </row>
    <row r="727" ht="12.75">
      <c r="I727" s="111"/>
    </row>
    <row r="728" ht="12.75">
      <c r="I728" s="111"/>
    </row>
    <row r="729" ht="12.75">
      <c r="I729" s="111"/>
    </row>
    <row r="730" ht="12.75">
      <c r="I730" s="111"/>
    </row>
    <row r="731" ht="12.75">
      <c r="I731" s="111"/>
    </row>
    <row r="732" ht="12.75">
      <c r="I732" s="111"/>
    </row>
    <row r="733" ht="12.75">
      <c r="I733" s="111"/>
    </row>
    <row r="734" ht="12.75">
      <c r="I734" s="111"/>
    </row>
    <row r="735" ht="12.75">
      <c r="I735" s="111"/>
    </row>
    <row r="736" ht="12.75">
      <c r="I736" s="111"/>
    </row>
    <row r="737" ht="12.75">
      <c r="I737" s="111"/>
    </row>
    <row r="738" ht="12.75">
      <c r="I738" s="111"/>
    </row>
    <row r="739" ht="12.75">
      <c r="I739" s="111"/>
    </row>
    <row r="740" ht="12.75">
      <c r="I740" s="111"/>
    </row>
    <row r="741" ht="12.75">
      <c r="I741" s="111"/>
    </row>
    <row r="742" ht="12.75">
      <c r="I742" s="111"/>
    </row>
    <row r="743" ht="12.75">
      <c r="I743" s="111"/>
    </row>
    <row r="744" ht="12.75">
      <c r="I744" s="111"/>
    </row>
    <row r="745" ht="12.75">
      <c r="I745" s="111"/>
    </row>
    <row r="746" ht="12.75">
      <c r="I746" s="111"/>
    </row>
    <row r="747" ht="12.75">
      <c r="I747" s="111"/>
    </row>
    <row r="748" ht="12.75">
      <c r="I748" s="111"/>
    </row>
    <row r="749" ht="12.75">
      <c r="I749" s="111"/>
    </row>
    <row r="750" ht="12.75">
      <c r="I750" s="111"/>
    </row>
    <row r="751" ht="12.75">
      <c r="I751" s="111"/>
    </row>
    <row r="752" ht="12.75">
      <c r="I752" s="111"/>
    </row>
    <row r="753" ht="12.75">
      <c r="I753" s="111"/>
    </row>
    <row r="754" ht="12.75">
      <c r="I754" s="111"/>
    </row>
    <row r="755" ht="12.75">
      <c r="I755" s="111"/>
    </row>
    <row r="756" ht="12.75">
      <c r="I756" s="111"/>
    </row>
    <row r="757" ht="12.75">
      <c r="I757" s="111"/>
    </row>
    <row r="758" ht="12.75">
      <c r="I758" s="111"/>
    </row>
    <row r="759" ht="12.75">
      <c r="I759" s="111"/>
    </row>
    <row r="760" ht="12.75">
      <c r="I760" s="111"/>
    </row>
    <row r="761" ht="12.75">
      <c r="I761" s="111"/>
    </row>
    <row r="762" ht="12.75">
      <c r="I762" s="111"/>
    </row>
    <row r="763" ht="12.75">
      <c r="I763" s="111"/>
    </row>
    <row r="764" ht="12.75">
      <c r="I764" s="111"/>
    </row>
    <row r="765" ht="12.75">
      <c r="I765" s="111"/>
    </row>
    <row r="766" ht="12.75">
      <c r="I766" s="111"/>
    </row>
    <row r="767" ht="12.75">
      <c r="I767" s="111"/>
    </row>
    <row r="768" ht="12.75">
      <c r="I768" s="111"/>
    </row>
    <row r="769" ht="12.75">
      <c r="I769" s="111"/>
    </row>
    <row r="770" ht="12.75">
      <c r="I770" s="111"/>
    </row>
    <row r="771" ht="12.75">
      <c r="I771" s="111"/>
    </row>
    <row r="772" ht="12.75">
      <c r="I772" s="111"/>
    </row>
    <row r="773" ht="12.75">
      <c r="I773" s="111"/>
    </row>
    <row r="774" ht="12.75">
      <c r="I774" s="111"/>
    </row>
    <row r="775" ht="12.75">
      <c r="I775" s="111"/>
    </row>
    <row r="776" ht="12.75">
      <c r="I776" s="111"/>
    </row>
    <row r="777" ht="12.75">
      <c r="I777" s="111"/>
    </row>
    <row r="778" ht="12.75">
      <c r="I778" s="111"/>
    </row>
    <row r="779" ht="12.75">
      <c r="I779" s="111"/>
    </row>
    <row r="780" ht="12.75">
      <c r="I780" s="111"/>
    </row>
    <row r="781" ht="12.75">
      <c r="I781" s="111"/>
    </row>
    <row r="782" ht="12.75">
      <c r="I782" s="111"/>
    </row>
    <row r="783" ht="12.75">
      <c r="I783" s="111"/>
    </row>
    <row r="784" ht="12.75">
      <c r="I784" s="111"/>
    </row>
    <row r="785" ht="12.75">
      <c r="I785" s="111"/>
    </row>
    <row r="786" ht="12.75">
      <c r="I786" s="111"/>
    </row>
    <row r="787" ht="12.75">
      <c r="I787" s="111"/>
    </row>
    <row r="788" ht="12.75">
      <c r="I788" s="111"/>
    </row>
    <row r="789" ht="12.75">
      <c r="I789" s="111"/>
    </row>
    <row r="790" ht="12.75">
      <c r="I790" s="111"/>
    </row>
    <row r="791" ht="12.75">
      <c r="I791" s="111"/>
    </row>
    <row r="792" ht="12.75">
      <c r="I792" s="111"/>
    </row>
    <row r="793" ht="12.75">
      <c r="I793" s="111"/>
    </row>
    <row r="794" ht="12.75">
      <c r="I794" s="111"/>
    </row>
    <row r="795" ht="12.75">
      <c r="I795" s="111"/>
    </row>
    <row r="796" ht="12.75">
      <c r="I796" s="111"/>
    </row>
    <row r="797" ht="12.75">
      <c r="I797" s="111"/>
    </row>
    <row r="798" ht="12.75">
      <c r="I798" s="111"/>
    </row>
    <row r="799" ht="12.75">
      <c r="I799" s="111"/>
    </row>
    <row r="800" ht="12.75">
      <c r="I800" s="111"/>
    </row>
    <row r="801" ht="12.75">
      <c r="I801" s="111"/>
    </row>
    <row r="802" ht="12.75">
      <c r="I802" s="111"/>
    </row>
    <row r="803" ht="12.75">
      <c r="I803" s="111"/>
    </row>
    <row r="804" ht="12.75">
      <c r="I804" s="111"/>
    </row>
    <row r="805" ht="12.75">
      <c r="I805" s="111"/>
    </row>
    <row r="806" ht="12.75">
      <c r="I806" s="111"/>
    </row>
    <row r="807" ht="12.75">
      <c r="I807" s="111"/>
    </row>
    <row r="808" ht="12.75">
      <c r="I808" s="111"/>
    </row>
    <row r="809" ht="12.75">
      <c r="I809" s="111"/>
    </row>
    <row r="810" ht="12.75">
      <c r="I810" s="111"/>
    </row>
    <row r="811" ht="12.75">
      <c r="I811" s="111"/>
    </row>
    <row r="812" ht="12.75">
      <c r="I812" s="111"/>
    </row>
    <row r="813" ht="12.75">
      <c r="I813" s="111"/>
    </row>
    <row r="814" ht="12.75">
      <c r="I814" s="111"/>
    </row>
    <row r="815" ht="12.75">
      <c r="I815" s="111"/>
    </row>
    <row r="816" ht="12.75">
      <c r="I816" s="111"/>
    </row>
    <row r="817" ht="12.75">
      <c r="I817" s="111"/>
    </row>
    <row r="818" ht="12.75">
      <c r="I818" s="111"/>
    </row>
    <row r="819" ht="12.75">
      <c r="I819" s="111"/>
    </row>
    <row r="820" ht="12.75">
      <c r="I820" s="111"/>
    </row>
    <row r="821" ht="12.75">
      <c r="I821" s="111"/>
    </row>
    <row r="822" ht="12.75">
      <c r="I822" s="111"/>
    </row>
    <row r="823" ht="12.75">
      <c r="I823" s="111"/>
    </row>
    <row r="824" ht="12.75">
      <c r="I824" s="111"/>
    </row>
    <row r="825" ht="12.75">
      <c r="I825" s="111"/>
    </row>
    <row r="826" ht="12.75">
      <c r="I826" s="111"/>
    </row>
    <row r="827" ht="12.75">
      <c r="I827" s="111"/>
    </row>
    <row r="828" ht="12.75">
      <c r="I828" s="111"/>
    </row>
    <row r="829" ht="12.75">
      <c r="I829" s="111"/>
    </row>
    <row r="830" ht="12.75">
      <c r="I830" s="111"/>
    </row>
    <row r="831" ht="12.75">
      <c r="I831" s="111"/>
    </row>
    <row r="832" ht="12.75">
      <c r="I832" s="111"/>
    </row>
    <row r="833" ht="12.75">
      <c r="I833" s="111"/>
    </row>
    <row r="834" ht="12.75">
      <c r="I834" s="111"/>
    </row>
    <row r="835" ht="12.75">
      <c r="I835" s="111"/>
    </row>
    <row r="836" ht="12.75">
      <c r="I836" s="111"/>
    </row>
    <row r="837" ht="12.75">
      <c r="I837" s="111"/>
    </row>
    <row r="838" ht="12.75">
      <c r="I838" s="111"/>
    </row>
    <row r="839" ht="12.75">
      <c r="I839" s="111"/>
    </row>
    <row r="840" ht="12.75">
      <c r="I840" s="111"/>
    </row>
    <row r="841" ht="12.75">
      <c r="I841" s="111"/>
    </row>
    <row r="842" ht="12.75">
      <c r="I842" s="111"/>
    </row>
    <row r="843" ht="12.75">
      <c r="I843" s="111"/>
    </row>
    <row r="844" ht="12.75">
      <c r="I844" s="111"/>
    </row>
    <row r="845" ht="12.75">
      <c r="I845" s="111"/>
    </row>
    <row r="846" ht="12.75">
      <c r="I846" s="111"/>
    </row>
    <row r="847" ht="12.75">
      <c r="I847" s="111"/>
    </row>
    <row r="848" ht="12.75">
      <c r="I848" s="111"/>
    </row>
    <row r="849" ht="12.75">
      <c r="I849" s="111"/>
    </row>
    <row r="850" ht="12.75">
      <c r="I850" s="111"/>
    </row>
    <row r="851" ht="12.75">
      <c r="I851" s="111"/>
    </row>
    <row r="852" ht="12.75">
      <c r="I852" s="111"/>
    </row>
    <row r="853" ht="12.75">
      <c r="I853" s="111"/>
    </row>
    <row r="854" ht="12.75">
      <c r="I854" s="111"/>
    </row>
    <row r="855" ht="12.75">
      <c r="I855" s="111"/>
    </row>
    <row r="856" ht="12.75">
      <c r="I856" s="111"/>
    </row>
    <row r="857" ht="12.75">
      <c r="I857" s="111"/>
    </row>
    <row r="858" ht="12.75">
      <c r="I858" s="111"/>
    </row>
    <row r="859" ht="12.75">
      <c r="I859" s="111"/>
    </row>
    <row r="860" ht="12.75">
      <c r="I860" s="111"/>
    </row>
    <row r="861" ht="12.75">
      <c r="I861" s="111"/>
    </row>
    <row r="862" ht="12.75">
      <c r="I862" s="111"/>
    </row>
    <row r="863" ht="12.75">
      <c r="I863" s="111"/>
    </row>
    <row r="864" ht="12.75">
      <c r="I864" s="111"/>
    </row>
    <row r="865" ht="12.75">
      <c r="I865" s="111"/>
    </row>
    <row r="866" ht="12.75">
      <c r="I866" s="111"/>
    </row>
    <row r="867" ht="12.75">
      <c r="I867" s="111"/>
    </row>
    <row r="868" ht="12.75">
      <c r="I868" s="111"/>
    </row>
    <row r="869" ht="12.75">
      <c r="I869" s="111"/>
    </row>
    <row r="870" ht="12.75">
      <c r="I870" s="111"/>
    </row>
    <row r="871" ht="12.75">
      <c r="I871" s="111"/>
    </row>
    <row r="872" ht="12.75">
      <c r="I872" s="111"/>
    </row>
    <row r="873" ht="12.75">
      <c r="I873" s="111"/>
    </row>
    <row r="874" ht="12.75">
      <c r="I874" s="111"/>
    </row>
    <row r="875" ht="12.75">
      <c r="I875" s="111"/>
    </row>
    <row r="876" ht="13.5" thickBot="1">
      <c r="I876" s="111"/>
    </row>
    <row r="877" spans="6:9" ht="15.75" thickBot="1" thickTop="1">
      <c r="F877" s="125"/>
      <c r="I877" s="111"/>
    </row>
    <row r="878" ht="12.75">
      <c r="I878" s="111"/>
    </row>
    <row r="879" ht="12.75">
      <c r="I879" s="111"/>
    </row>
    <row r="880" ht="12.75">
      <c r="I880" s="111"/>
    </row>
    <row r="881" ht="12.75">
      <c r="I881" s="111"/>
    </row>
    <row r="882" ht="12.75">
      <c r="I882" s="111"/>
    </row>
    <row r="883" ht="12.75">
      <c r="I883" s="111"/>
    </row>
    <row r="884" ht="12.75">
      <c r="I884" s="111"/>
    </row>
    <row r="885" ht="12.75">
      <c r="I885" s="111"/>
    </row>
    <row r="886" ht="12.75">
      <c r="I886" s="111"/>
    </row>
    <row r="887" ht="12.75">
      <c r="I887" s="111"/>
    </row>
    <row r="888" ht="12.75">
      <c r="I888" s="111"/>
    </row>
    <row r="889" ht="12.75">
      <c r="I889" s="111"/>
    </row>
    <row r="890" ht="12.75">
      <c r="I890" s="111"/>
    </row>
    <row r="891" ht="12.75">
      <c r="I891" s="111"/>
    </row>
    <row r="892" ht="12.75">
      <c r="I892" s="111"/>
    </row>
    <row r="893" ht="12.75">
      <c r="I893" s="111"/>
    </row>
    <row r="894" ht="12.75">
      <c r="I894" s="111"/>
    </row>
    <row r="895" ht="12.75">
      <c r="I895" s="111"/>
    </row>
    <row r="896" ht="12.75">
      <c r="I896" s="111"/>
    </row>
    <row r="897" ht="12.75">
      <c r="I897" s="111"/>
    </row>
    <row r="898" ht="12.75">
      <c r="I898" s="111"/>
    </row>
    <row r="899" ht="12.75">
      <c r="I899" s="111"/>
    </row>
    <row r="900" ht="12.75">
      <c r="I900" s="111"/>
    </row>
    <row r="901" ht="12.75">
      <c r="I901" s="111"/>
    </row>
    <row r="902" ht="12.75">
      <c r="I902" s="111"/>
    </row>
    <row r="903" ht="12.75">
      <c r="I903" s="111"/>
    </row>
    <row r="904" ht="12.75">
      <c r="I904" s="111"/>
    </row>
    <row r="905" ht="12.75">
      <c r="I905" s="111"/>
    </row>
    <row r="906" ht="12.75">
      <c r="I906" s="111"/>
    </row>
    <row r="907" ht="12.75">
      <c r="I907" s="111"/>
    </row>
    <row r="908" ht="12.75">
      <c r="I908" s="111"/>
    </row>
    <row r="909" ht="12.75">
      <c r="I909" s="111"/>
    </row>
    <row r="910" ht="12.75">
      <c r="I910" s="111"/>
    </row>
    <row r="911" ht="12.75">
      <c r="I911" s="111"/>
    </row>
    <row r="912" ht="12.75">
      <c r="I912" s="111"/>
    </row>
    <row r="913" ht="12.75">
      <c r="I913" s="111"/>
    </row>
    <row r="914" ht="12.75">
      <c r="I914" s="111"/>
    </row>
    <row r="915" ht="12.75">
      <c r="I915" s="111"/>
    </row>
    <row r="916" ht="12.75">
      <c r="I916" s="111"/>
    </row>
    <row r="917" ht="12.75">
      <c r="I917" s="111"/>
    </row>
    <row r="918" ht="12.75">
      <c r="I918" s="111"/>
    </row>
    <row r="919" ht="12.75">
      <c r="I919" s="111"/>
    </row>
    <row r="920" ht="12.75">
      <c r="I920" s="111"/>
    </row>
    <row r="921" ht="12.75">
      <c r="I921" s="111"/>
    </row>
    <row r="922" ht="12.75">
      <c r="I922" s="111"/>
    </row>
    <row r="923" ht="12.75">
      <c r="I923" s="111"/>
    </row>
    <row r="924" ht="12.75">
      <c r="I924" s="111"/>
    </row>
  </sheetData>
  <sheetProtection/>
  <mergeCells count="10">
    <mergeCell ref="B462:C462"/>
    <mergeCell ref="B463:C463"/>
    <mergeCell ref="B464:C464"/>
    <mergeCell ref="B471:C471"/>
    <mergeCell ref="B469:C469"/>
    <mergeCell ref="B470:C470"/>
    <mergeCell ref="B465:C465"/>
    <mergeCell ref="B466:C466"/>
    <mergeCell ref="B467:C467"/>
    <mergeCell ref="B468:C46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58"/>
  <sheetViews>
    <sheetView zoomScalePageLayoutView="0" workbookViewId="0" topLeftCell="A1">
      <pane ySplit="3" topLeftCell="A4" activePane="bottomLeft" state="frozen"/>
      <selection pane="topLeft" activeCell="A47" sqref="A1:P47"/>
      <selection pane="bottomLeft" activeCell="L17" sqref="L17"/>
    </sheetView>
  </sheetViews>
  <sheetFormatPr defaultColWidth="9.140625" defaultRowHeight="12.75"/>
  <cols>
    <col min="1" max="1" width="7.00390625" style="17" bestFit="1" customWidth="1"/>
    <col min="2" max="2" width="22.140625" style="1" bestFit="1" customWidth="1"/>
    <col min="3" max="3" width="8.57421875" style="34" customWidth="1"/>
    <col min="4" max="4" width="10.140625" style="19" customWidth="1"/>
    <col min="5" max="5" width="11.28125" style="22" customWidth="1"/>
    <col min="6" max="6" width="8.421875" style="24" bestFit="1" customWidth="1"/>
    <col min="7" max="7" width="12.28125" style="25" customWidth="1"/>
    <col min="8" max="8" width="12.57421875" style="23" customWidth="1"/>
    <col min="9" max="9" width="8.421875" style="26" customWidth="1"/>
    <col min="10" max="10" width="13.7109375" style="40" customWidth="1"/>
    <col min="11" max="11" width="13.140625" style="21" customWidth="1"/>
    <col min="12" max="12" width="12.57421875" style="31" customWidth="1"/>
    <col min="13" max="13" width="13.140625" style="32" customWidth="1"/>
    <col min="16" max="16" width="19.00390625" style="33" bestFit="1" customWidth="1"/>
  </cols>
  <sheetData>
    <row r="1" spans="3:11" ht="20.25">
      <c r="C1" s="18" t="s">
        <v>388</v>
      </c>
      <c r="J1" s="30"/>
      <c r="K1" s="110"/>
    </row>
    <row r="2" spans="5:13" ht="12.75" customHeight="1" thickBot="1">
      <c r="E2" s="37"/>
      <c r="L2" s="41">
        <v>37977</v>
      </c>
      <c r="M2" s="32" t="s">
        <v>389</v>
      </c>
    </row>
    <row r="3" spans="1:16" s="59" customFormat="1" ht="16.5" thickBot="1" thickTop="1">
      <c r="A3" s="138" t="s">
        <v>468</v>
      </c>
      <c r="B3" s="139" t="s">
        <v>451</v>
      </c>
      <c r="C3" s="139" t="s">
        <v>452</v>
      </c>
      <c r="D3" s="140" t="s">
        <v>376</v>
      </c>
      <c r="E3" s="141" t="s">
        <v>467</v>
      </c>
      <c r="F3" s="142" t="s">
        <v>464</v>
      </c>
      <c r="G3" s="143" t="s">
        <v>456</v>
      </c>
      <c r="H3" s="144" t="s">
        <v>462</v>
      </c>
      <c r="I3" s="145" t="s">
        <v>463</v>
      </c>
      <c r="J3" s="146" t="s">
        <v>465</v>
      </c>
      <c r="K3" s="147" t="s">
        <v>377</v>
      </c>
      <c r="L3" s="139" t="s">
        <v>461</v>
      </c>
      <c r="M3" s="148" t="s">
        <v>520</v>
      </c>
      <c r="N3" s="149" t="s">
        <v>521</v>
      </c>
      <c r="O3" s="150" t="s">
        <v>522</v>
      </c>
      <c r="P3" s="58" t="s">
        <v>523</v>
      </c>
    </row>
    <row r="4" spans="1:16" ht="15.75" thickBot="1" thickTop="1">
      <c r="A4" s="151" t="s">
        <v>524</v>
      </c>
      <c r="B4" s="152" t="s">
        <v>466</v>
      </c>
      <c r="C4" s="153">
        <f aca="true" t="shared" si="0" ref="C4:C67">(1*D4)+(3*E4)+(3*F4)+(5*G4)+(5*H4)+(10*I4)+(20*J4)+(10*K4)+(2*L4)+O4</f>
        <v>223</v>
      </c>
      <c r="D4" s="154">
        <v>13</v>
      </c>
      <c r="E4" s="155">
        <v>7</v>
      </c>
      <c r="F4" s="156">
        <v>11</v>
      </c>
      <c r="G4" s="157">
        <v>1</v>
      </c>
      <c r="H4" s="158">
        <v>9</v>
      </c>
      <c r="I4" s="159">
        <v>2</v>
      </c>
      <c r="J4" s="160">
        <v>0</v>
      </c>
      <c r="K4" s="161">
        <v>0</v>
      </c>
      <c r="L4" s="162">
        <v>1</v>
      </c>
      <c r="M4" s="74">
        <v>42</v>
      </c>
      <c r="N4" s="163">
        <v>2</v>
      </c>
      <c r="O4" s="163">
        <f aca="true" t="shared" si="1" ref="O4:O67">M4*N4</f>
        <v>84</v>
      </c>
      <c r="P4" s="33">
        <f aca="true" t="shared" si="2" ref="P4:P67">SUM(D4:L4)</f>
        <v>44</v>
      </c>
    </row>
    <row r="5" spans="1:16" ht="15.75" thickBot="1" thickTop="1">
      <c r="A5" s="151" t="s">
        <v>526</v>
      </c>
      <c r="B5" s="164" t="s">
        <v>538</v>
      </c>
      <c r="C5" s="153">
        <f t="shared" si="0"/>
        <v>205</v>
      </c>
      <c r="D5" s="165">
        <v>26</v>
      </c>
      <c r="E5" s="166">
        <v>8</v>
      </c>
      <c r="F5" s="167">
        <v>5</v>
      </c>
      <c r="G5" s="168">
        <v>2</v>
      </c>
      <c r="H5" s="169">
        <v>6</v>
      </c>
      <c r="I5" s="170">
        <v>5</v>
      </c>
      <c r="J5" s="171">
        <v>2</v>
      </c>
      <c r="K5" s="172">
        <v>0</v>
      </c>
      <c r="L5" s="173">
        <v>2</v>
      </c>
      <c r="M5" s="74">
        <v>3</v>
      </c>
      <c r="N5" s="80">
        <v>2</v>
      </c>
      <c r="O5" s="80">
        <f t="shared" si="1"/>
        <v>6</v>
      </c>
      <c r="P5" s="33">
        <f t="shared" si="2"/>
        <v>56</v>
      </c>
    </row>
    <row r="6" spans="1:16" ht="15.75" thickBot="1" thickTop="1">
      <c r="A6" s="151" t="s">
        <v>527</v>
      </c>
      <c r="B6" s="164" t="s">
        <v>588</v>
      </c>
      <c r="C6" s="153">
        <f t="shared" si="0"/>
        <v>190</v>
      </c>
      <c r="D6" s="165">
        <v>19</v>
      </c>
      <c r="E6" s="166">
        <v>11</v>
      </c>
      <c r="F6" s="167">
        <v>7</v>
      </c>
      <c r="G6" s="168">
        <v>1</v>
      </c>
      <c r="H6" s="169">
        <v>6</v>
      </c>
      <c r="I6" s="174">
        <v>4</v>
      </c>
      <c r="J6" s="171">
        <v>0</v>
      </c>
      <c r="K6" s="172">
        <v>0</v>
      </c>
      <c r="L6" s="173">
        <v>2</v>
      </c>
      <c r="M6" s="74">
        <v>19</v>
      </c>
      <c r="N6" s="80">
        <v>2</v>
      </c>
      <c r="O6" s="80">
        <f t="shared" si="1"/>
        <v>38</v>
      </c>
      <c r="P6" s="33">
        <f t="shared" si="2"/>
        <v>50</v>
      </c>
    </row>
    <row r="7" spans="1:16" ht="15.75" thickBot="1" thickTop="1">
      <c r="A7" s="151" t="s">
        <v>529</v>
      </c>
      <c r="B7" s="164" t="s">
        <v>591</v>
      </c>
      <c r="C7" s="153">
        <f t="shared" si="0"/>
        <v>147</v>
      </c>
      <c r="D7" s="165">
        <v>2</v>
      </c>
      <c r="E7" s="166">
        <v>3</v>
      </c>
      <c r="F7" s="167">
        <v>5</v>
      </c>
      <c r="G7" s="168">
        <v>2</v>
      </c>
      <c r="H7" s="169">
        <v>5</v>
      </c>
      <c r="I7" s="174">
        <v>4</v>
      </c>
      <c r="J7" s="171">
        <v>0</v>
      </c>
      <c r="K7" s="172">
        <v>0</v>
      </c>
      <c r="L7" s="173">
        <v>1</v>
      </c>
      <c r="M7" s="129">
        <v>22</v>
      </c>
      <c r="N7" s="75">
        <v>2</v>
      </c>
      <c r="O7" s="75">
        <f t="shared" si="1"/>
        <v>44</v>
      </c>
      <c r="P7" s="77">
        <f t="shared" si="2"/>
        <v>22</v>
      </c>
    </row>
    <row r="8" spans="1:16" s="78" customFormat="1" ht="15.75" thickBot="1" thickTop="1">
      <c r="A8" s="151" t="s">
        <v>531</v>
      </c>
      <c r="B8" s="164" t="s">
        <v>510</v>
      </c>
      <c r="C8" s="153">
        <f t="shared" si="0"/>
        <v>97</v>
      </c>
      <c r="D8" s="165">
        <v>4</v>
      </c>
      <c r="E8" s="166">
        <v>5</v>
      </c>
      <c r="F8" s="167">
        <v>4</v>
      </c>
      <c r="G8" s="168">
        <v>0</v>
      </c>
      <c r="H8" s="169">
        <v>4</v>
      </c>
      <c r="I8" s="170">
        <v>1</v>
      </c>
      <c r="J8" s="171">
        <v>0</v>
      </c>
      <c r="K8" s="172">
        <v>0</v>
      </c>
      <c r="L8" s="173">
        <v>0</v>
      </c>
      <c r="M8" s="129">
        <v>18</v>
      </c>
      <c r="N8" s="75">
        <v>2</v>
      </c>
      <c r="O8" s="75">
        <f t="shared" si="1"/>
        <v>36</v>
      </c>
      <c r="P8" s="77">
        <f t="shared" si="2"/>
        <v>18</v>
      </c>
    </row>
    <row r="9" spans="1:16" s="78" customFormat="1" ht="15.75" thickBot="1" thickTop="1">
      <c r="A9" s="151" t="s">
        <v>533</v>
      </c>
      <c r="B9" s="164" t="s">
        <v>589</v>
      </c>
      <c r="C9" s="153">
        <f t="shared" si="0"/>
        <v>80</v>
      </c>
      <c r="D9" s="165">
        <v>16</v>
      </c>
      <c r="E9" s="166">
        <v>3</v>
      </c>
      <c r="F9" s="167">
        <v>2</v>
      </c>
      <c r="G9" s="168">
        <v>0</v>
      </c>
      <c r="H9" s="169">
        <v>1</v>
      </c>
      <c r="I9" s="170">
        <v>0</v>
      </c>
      <c r="J9" s="171">
        <v>0</v>
      </c>
      <c r="K9" s="172">
        <v>0</v>
      </c>
      <c r="L9" s="173">
        <v>0</v>
      </c>
      <c r="M9" s="129">
        <v>22</v>
      </c>
      <c r="N9" s="75">
        <v>2</v>
      </c>
      <c r="O9" s="75">
        <f t="shared" si="1"/>
        <v>44</v>
      </c>
      <c r="P9" s="77">
        <f t="shared" si="2"/>
        <v>22</v>
      </c>
    </row>
    <row r="10" spans="1:16" s="88" customFormat="1" ht="15.75" thickBot="1" thickTop="1">
      <c r="A10" s="151" t="s">
        <v>535</v>
      </c>
      <c r="B10" s="164" t="s">
        <v>528</v>
      </c>
      <c r="C10" s="153">
        <f t="shared" si="0"/>
        <v>72</v>
      </c>
      <c r="D10" s="165">
        <v>3</v>
      </c>
      <c r="E10" s="166">
        <v>3</v>
      </c>
      <c r="F10" s="167">
        <v>2</v>
      </c>
      <c r="G10" s="168">
        <v>0</v>
      </c>
      <c r="H10" s="169">
        <v>2</v>
      </c>
      <c r="I10" s="170">
        <v>2</v>
      </c>
      <c r="J10" s="171">
        <v>0</v>
      </c>
      <c r="K10" s="172">
        <v>0</v>
      </c>
      <c r="L10" s="173">
        <v>1</v>
      </c>
      <c r="M10" s="129">
        <v>11</v>
      </c>
      <c r="N10" s="75">
        <v>2</v>
      </c>
      <c r="O10" s="75">
        <f t="shared" si="1"/>
        <v>22</v>
      </c>
      <c r="P10" s="175">
        <f t="shared" si="2"/>
        <v>13</v>
      </c>
    </row>
    <row r="11" spans="1:16" s="84" customFormat="1" ht="15.75" thickBot="1" thickTop="1">
      <c r="A11" s="151" t="s">
        <v>537</v>
      </c>
      <c r="B11" s="164" t="s">
        <v>525</v>
      </c>
      <c r="C11" s="153">
        <f t="shared" si="0"/>
        <v>71</v>
      </c>
      <c r="D11" s="165">
        <v>4</v>
      </c>
      <c r="E11" s="166">
        <v>4</v>
      </c>
      <c r="F11" s="167">
        <v>1</v>
      </c>
      <c r="G11" s="168">
        <v>1</v>
      </c>
      <c r="H11" s="169">
        <v>1</v>
      </c>
      <c r="I11" s="174">
        <v>2</v>
      </c>
      <c r="J11" s="171">
        <v>0</v>
      </c>
      <c r="K11" s="172">
        <v>0</v>
      </c>
      <c r="L11" s="173">
        <v>0</v>
      </c>
      <c r="M11" s="129">
        <v>11</v>
      </c>
      <c r="N11" s="75">
        <v>2</v>
      </c>
      <c r="O11" s="75">
        <f t="shared" si="1"/>
        <v>22</v>
      </c>
      <c r="P11" s="175">
        <f t="shared" si="2"/>
        <v>13</v>
      </c>
    </row>
    <row r="12" spans="1:16" s="34" customFormat="1" ht="15.75" thickBot="1" thickTop="1">
      <c r="A12" s="151" t="s">
        <v>539</v>
      </c>
      <c r="B12" s="164" t="s">
        <v>550</v>
      </c>
      <c r="C12" s="153">
        <f t="shared" si="0"/>
        <v>69</v>
      </c>
      <c r="D12" s="165">
        <v>4</v>
      </c>
      <c r="E12" s="166">
        <v>2</v>
      </c>
      <c r="F12" s="167">
        <v>1</v>
      </c>
      <c r="G12" s="168">
        <v>1</v>
      </c>
      <c r="H12" s="169">
        <v>1</v>
      </c>
      <c r="I12" s="174">
        <v>1</v>
      </c>
      <c r="J12" s="171">
        <v>1</v>
      </c>
      <c r="K12" s="172">
        <v>0</v>
      </c>
      <c r="L12" s="173">
        <v>0</v>
      </c>
      <c r="M12" s="74">
        <v>8</v>
      </c>
      <c r="N12" s="80">
        <v>2</v>
      </c>
      <c r="O12" s="80">
        <f t="shared" si="1"/>
        <v>16</v>
      </c>
      <c r="P12" s="176">
        <f t="shared" si="2"/>
        <v>11</v>
      </c>
    </row>
    <row r="13" spans="1:16" s="34" customFormat="1" ht="15.75" thickBot="1" thickTop="1">
      <c r="A13" s="151" t="s">
        <v>541</v>
      </c>
      <c r="B13" s="164" t="s">
        <v>571</v>
      </c>
      <c r="C13" s="153">
        <f t="shared" si="0"/>
        <v>66</v>
      </c>
      <c r="D13" s="165">
        <v>2</v>
      </c>
      <c r="E13" s="166">
        <v>4</v>
      </c>
      <c r="F13" s="167">
        <v>1</v>
      </c>
      <c r="G13" s="168">
        <v>1</v>
      </c>
      <c r="H13" s="169">
        <v>2</v>
      </c>
      <c r="I13" s="174">
        <v>2</v>
      </c>
      <c r="J13" s="171">
        <v>0</v>
      </c>
      <c r="K13" s="172">
        <v>0</v>
      </c>
      <c r="L13" s="173">
        <v>0</v>
      </c>
      <c r="M13" s="129">
        <v>7</v>
      </c>
      <c r="N13" s="75">
        <v>2</v>
      </c>
      <c r="O13" s="75">
        <f t="shared" si="1"/>
        <v>14</v>
      </c>
      <c r="P13" s="79">
        <f t="shared" si="2"/>
        <v>12</v>
      </c>
    </row>
    <row r="14" spans="1:16" s="84" customFormat="1" ht="15.75" thickBot="1" thickTop="1">
      <c r="A14" s="151" t="s">
        <v>541</v>
      </c>
      <c r="B14" s="164" t="s">
        <v>595</v>
      </c>
      <c r="C14" s="153">
        <f t="shared" si="0"/>
        <v>66</v>
      </c>
      <c r="D14" s="165">
        <v>7</v>
      </c>
      <c r="E14" s="166">
        <v>3</v>
      </c>
      <c r="F14" s="167">
        <v>1</v>
      </c>
      <c r="G14" s="168">
        <v>0</v>
      </c>
      <c r="H14" s="169">
        <v>1</v>
      </c>
      <c r="I14" s="174">
        <v>1</v>
      </c>
      <c r="J14" s="171">
        <v>1</v>
      </c>
      <c r="K14" s="172">
        <v>0</v>
      </c>
      <c r="L14" s="173">
        <v>0</v>
      </c>
      <c r="M14" s="129">
        <v>6</v>
      </c>
      <c r="N14" s="75">
        <v>2</v>
      </c>
      <c r="O14" s="75">
        <f t="shared" si="1"/>
        <v>12</v>
      </c>
      <c r="P14" s="77">
        <f t="shared" si="2"/>
        <v>14</v>
      </c>
    </row>
    <row r="15" spans="1:16" s="84" customFormat="1" ht="15.75" thickBot="1" thickTop="1">
      <c r="A15" s="125" t="s">
        <v>544</v>
      </c>
      <c r="B15" s="3" t="s">
        <v>530</v>
      </c>
      <c r="C15" s="177">
        <f t="shared" si="0"/>
        <v>45</v>
      </c>
      <c r="D15" s="62">
        <v>2</v>
      </c>
      <c r="E15" s="65">
        <v>2</v>
      </c>
      <c r="F15" s="67">
        <v>2</v>
      </c>
      <c r="G15" s="126">
        <v>0</v>
      </c>
      <c r="H15" s="127">
        <v>1</v>
      </c>
      <c r="I15" s="83">
        <v>1</v>
      </c>
      <c r="J15" s="73">
        <v>0</v>
      </c>
      <c r="K15" s="128">
        <v>0</v>
      </c>
      <c r="L15" s="4">
        <v>0</v>
      </c>
      <c r="M15" s="129">
        <v>8</v>
      </c>
      <c r="N15" s="75">
        <v>2</v>
      </c>
      <c r="O15" s="75">
        <f t="shared" si="1"/>
        <v>16</v>
      </c>
      <c r="P15" s="77">
        <f t="shared" si="2"/>
        <v>8</v>
      </c>
    </row>
    <row r="16" spans="1:16" s="78" customFormat="1" ht="15.75" thickBot="1" thickTop="1">
      <c r="A16" s="125" t="s">
        <v>546</v>
      </c>
      <c r="B16" s="3" t="s">
        <v>542</v>
      </c>
      <c r="C16" s="177">
        <f t="shared" si="0"/>
        <v>42</v>
      </c>
      <c r="D16" s="62">
        <v>2</v>
      </c>
      <c r="E16" s="65">
        <v>1</v>
      </c>
      <c r="F16" s="67">
        <v>2</v>
      </c>
      <c r="G16" s="126">
        <v>1</v>
      </c>
      <c r="H16" s="127">
        <v>2</v>
      </c>
      <c r="I16" s="69">
        <v>0</v>
      </c>
      <c r="J16" s="73">
        <v>0</v>
      </c>
      <c r="K16" s="128">
        <v>0</v>
      </c>
      <c r="L16" s="4">
        <v>0</v>
      </c>
      <c r="M16" s="129">
        <v>8</v>
      </c>
      <c r="N16" s="75">
        <v>2</v>
      </c>
      <c r="O16" s="75">
        <f t="shared" si="1"/>
        <v>16</v>
      </c>
      <c r="P16" s="77">
        <f t="shared" si="2"/>
        <v>8</v>
      </c>
    </row>
    <row r="17" spans="1:16" s="78" customFormat="1" ht="15.75" thickBot="1" thickTop="1">
      <c r="A17" s="125" t="s">
        <v>551</v>
      </c>
      <c r="B17" s="3" t="s">
        <v>534</v>
      </c>
      <c r="C17" s="177">
        <f t="shared" si="0"/>
        <v>41</v>
      </c>
      <c r="D17" s="62">
        <v>0</v>
      </c>
      <c r="E17" s="65">
        <v>2</v>
      </c>
      <c r="F17" s="67">
        <v>1</v>
      </c>
      <c r="G17" s="126">
        <v>1</v>
      </c>
      <c r="H17" s="127">
        <v>1</v>
      </c>
      <c r="I17" s="83">
        <v>1</v>
      </c>
      <c r="J17" s="73">
        <v>0</v>
      </c>
      <c r="K17" s="128">
        <v>0</v>
      </c>
      <c r="L17" s="4">
        <v>0</v>
      </c>
      <c r="M17" s="129">
        <v>6</v>
      </c>
      <c r="N17" s="75">
        <v>2</v>
      </c>
      <c r="O17" s="75">
        <f t="shared" si="1"/>
        <v>12</v>
      </c>
      <c r="P17" s="76">
        <f t="shared" si="2"/>
        <v>6</v>
      </c>
    </row>
    <row r="18" spans="1:16" s="78" customFormat="1" ht="15.75" thickBot="1" thickTop="1">
      <c r="A18" s="125" t="s">
        <v>553</v>
      </c>
      <c r="B18" s="3" t="s">
        <v>788</v>
      </c>
      <c r="C18" s="177">
        <f t="shared" si="0"/>
        <v>36</v>
      </c>
      <c r="D18" s="62">
        <v>4</v>
      </c>
      <c r="E18" s="65">
        <v>1</v>
      </c>
      <c r="F18" s="67">
        <v>1</v>
      </c>
      <c r="G18" s="126">
        <v>1</v>
      </c>
      <c r="H18" s="127">
        <v>1</v>
      </c>
      <c r="I18" s="69">
        <v>0</v>
      </c>
      <c r="J18" s="73">
        <v>0</v>
      </c>
      <c r="K18" s="128">
        <v>0</v>
      </c>
      <c r="L18" s="4">
        <v>0</v>
      </c>
      <c r="M18" s="129">
        <v>8</v>
      </c>
      <c r="N18" s="75">
        <v>2</v>
      </c>
      <c r="O18" s="75">
        <f t="shared" si="1"/>
        <v>16</v>
      </c>
      <c r="P18" s="79">
        <f t="shared" si="2"/>
        <v>8</v>
      </c>
    </row>
    <row r="19" spans="1:16" s="78" customFormat="1" ht="15.75" thickBot="1" thickTop="1">
      <c r="A19" s="125" t="s">
        <v>557</v>
      </c>
      <c r="B19" s="3" t="s">
        <v>235</v>
      </c>
      <c r="C19" s="177">
        <f t="shared" si="0"/>
        <v>30</v>
      </c>
      <c r="D19" s="62">
        <v>2</v>
      </c>
      <c r="E19" s="65">
        <v>1</v>
      </c>
      <c r="F19" s="67">
        <v>0</v>
      </c>
      <c r="G19" s="126">
        <v>0</v>
      </c>
      <c r="H19" s="127">
        <v>1</v>
      </c>
      <c r="I19" s="83">
        <v>1</v>
      </c>
      <c r="J19" s="73">
        <v>0</v>
      </c>
      <c r="K19" s="128">
        <v>0</v>
      </c>
      <c r="L19" s="4">
        <v>0</v>
      </c>
      <c r="M19" s="129">
        <v>5</v>
      </c>
      <c r="N19" s="75">
        <v>2</v>
      </c>
      <c r="O19" s="75">
        <f t="shared" si="1"/>
        <v>10</v>
      </c>
      <c r="P19" s="77">
        <f t="shared" si="2"/>
        <v>5</v>
      </c>
    </row>
    <row r="20" spans="1:16" ht="15.75" thickBot="1" thickTop="1">
      <c r="A20" s="125" t="s">
        <v>559</v>
      </c>
      <c r="B20" s="89" t="s">
        <v>629</v>
      </c>
      <c r="C20" s="177">
        <f t="shared" si="0"/>
        <v>28</v>
      </c>
      <c r="D20" s="95">
        <v>2</v>
      </c>
      <c r="E20" s="98">
        <v>1</v>
      </c>
      <c r="F20" s="131">
        <v>1</v>
      </c>
      <c r="G20" s="68">
        <v>0</v>
      </c>
      <c r="H20" s="66">
        <v>0</v>
      </c>
      <c r="I20" s="104">
        <v>1</v>
      </c>
      <c r="J20" s="103">
        <v>0</v>
      </c>
      <c r="K20" s="132">
        <v>0</v>
      </c>
      <c r="L20" s="133">
        <v>0</v>
      </c>
      <c r="M20" s="74">
        <v>5</v>
      </c>
      <c r="N20" s="80">
        <v>2</v>
      </c>
      <c r="O20" s="80">
        <f t="shared" si="1"/>
        <v>10</v>
      </c>
      <c r="P20" s="33">
        <f t="shared" si="2"/>
        <v>5</v>
      </c>
    </row>
    <row r="21" spans="1:16" ht="15.75" thickBot="1" thickTop="1">
      <c r="A21" s="125" t="s">
        <v>559</v>
      </c>
      <c r="B21" s="89" t="s">
        <v>460</v>
      </c>
      <c r="C21" s="177">
        <f t="shared" si="0"/>
        <v>28</v>
      </c>
      <c r="D21" s="95">
        <v>2</v>
      </c>
      <c r="E21" s="98">
        <v>3</v>
      </c>
      <c r="F21" s="131">
        <v>0</v>
      </c>
      <c r="G21" s="68">
        <v>0</v>
      </c>
      <c r="H21" s="66">
        <v>1</v>
      </c>
      <c r="I21" s="99">
        <v>0</v>
      </c>
      <c r="J21" s="103">
        <v>0</v>
      </c>
      <c r="K21" s="132">
        <v>0</v>
      </c>
      <c r="L21" s="133">
        <v>0</v>
      </c>
      <c r="M21" s="74">
        <v>6</v>
      </c>
      <c r="N21" s="80">
        <v>2</v>
      </c>
      <c r="O21" s="80">
        <f t="shared" si="1"/>
        <v>12</v>
      </c>
      <c r="P21" s="33">
        <f t="shared" si="2"/>
        <v>6</v>
      </c>
    </row>
    <row r="22" spans="1:16" ht="15.75" thickBot="1" thickTop="1">
      <c r="A22" s="125" t="s">
        <v>561</v>
      </c>
      <c r="B22" s="89" t="s">
        <v>622</v>
      </c>
      <c r="C22" s="177">
        <f t="shared" si="0"/>
        <v>27</v>
      </c>
      <c r="D22" s="95">
        <v>5</v>
      </c>
      <c r="E22" s="98">
        <v>1</v>
      </c>
      <c r="F22" s="131">
        <v>0</v>
      </c>
      <c r="G22" s="68">
        <v>0</v>
      </c>
      <c r="H22" s="66">
        <v>1</v>
      </c>
      <c r="I22" s="99">
        <v>0</v>
      </c>
      <c r="J22" s="103">
        <v>0</v>
      </c>
      <c r="K22" s="132">
        <v>0</v>
      </c>
      <c r="L22" s="133">
        <v>0</v>
      </c>
      <c r="M22" s="74">
        <v>7</v>
      </c>
      <c r="N22" s="80">
        <v>2</v>
      </c>
      <c r="O22" s="80">
        <f t="shared" si="1"/>
        <v>14</v>
      </c>
      <c r="P22" s="33">
        <f t="shared" si="2"/>
        <v>7</v>
      </c>
    </row>
    <row r="23" spans="1:16" ht="15.75" thickBot="1" thickTop="1">
      <c r="A23" s="125" t="s">
        <v>566</v>
      </c>
      <c r="B23" s="3" t="s">
        <v>578</v>
      </c>
      <c r="C23" s="177">
        <f t="shared" si="0"/>
        <v>25</v>
      </c>
      <c r="D23" s="62">
        <v>6</v>
      </c>
      <c r="E23" s="65">
        <v>0</v>
      </c>
      <c r="F23" s="67">
        <v>0</v>
      </c>
      <c r="G23" s="126">
        <v>0</v>
      </c>
      <c r="H23" s="127">
        <v>1</v>
      </c>
      <c r="I23" s="83">
        <v>0</v>
      </c>
      <c r="J23" s="73">
        <v>0</v>
      </c>
      <c r="K23" s="128">
        <v>0</v>
      </c>
      <c r="L23" s="4">
        <v>0</v>
      </c>
      <c r="M23" s="129">
        <v>7</v>
      </c>
      <c r="N23" s="75">
        <v>2</v>
      </c>
      <c r="O23" s="75">
        <f t="shared" si="1"/>
        <v>14</v>
      </c>
      <c r="P23" s="33">
        <f t="shared" si="2"/>
        <v>7</v>
      </c>
    </row>
    <row r="24" spans="1:16" ht="15.75" thickBot="1" thickTop="1">
      <c r="A24" s="125" t="s">
        <v>569</v>
      </c>
      <c r="B24" s="89" t="s">
        <v>554</v>
      </c>
      <c r="C24" s="177">
        <f t="shared" si="0"/>
        <v>23</v>
      </c>
      <c r="D24" s="95">
        <v>0</v>
      </c>
      <c r="E24" s="98">
        <v>0</v>
      </c>
      <c r="F24" s="131">
        <v>1</v>
      </c>
      <c r="G24" s="68">
        <v>1</v>
      </c>
      <c r="H24" s="66">
        <v>1</v>
      </c>
      <c r="I24" s="104">
        <v>1</v>
      </c>
      <c r="J24" s="103">
        <v>0</v>
      </c>
      <c r="K24" s="132">
        <v>0</v>
      </c>
      <c r="L24" s="133">
        <v>0</v>
      </c>
      <c r="M24" s="74">
        <v>0</v>
      </c>
      <c r="N24" s="80">
        <v>2</v>
      </c>
      <c r="O24" s="80">
        <f t="shared" si="1"/>
        <v>0</v>
      </c>
      <c r="P24" s="33">
        <f t="shared" si="2"/>
        <v>4</v>
      </c>
    </row>
    <row r="25" spans="1:16" ht="15.75" thickBot="1" thickTop="1">
      <c r="A25" s="125" t="s">
        <v>574</v>
      </c>
      <c r="B25" s="178" t="s">
        <v>610</v>
      </c>
      <c r="C25" s="177">
        <f t="shared" si="0"/>
        <v>22</v>
      </c>
      <c r="D25" s="95">
        <v>0</v>
      </c>
      <c r="E25" s="98">
        <v>2</v>
      </c>
      <c r="F25" s="131">
        <v>1</v>
      </c>
      <c r="G25" s="68">
        <v>0</v>
      </c>
      <c r="H25" s="66">
        <v>1</v>
      </c>
      <c r="I25" s="104">
        <v>0</v>
      </c>
      <c r="J25" s="103">
        <v>0</v>
      </c>
      <c r="K25" s="132">
        <v>0</v>
      </c>
      <c r="L25" s="133">
        <v>0</v>
      </c>
      <c r="M25" s="74">
        <v>4</v>
      </c>
      <c r="N25" s="80">
        <v>2</v>
      </c>
      <c r="O25" s="80">
        <f t="shared" si="1"/>
        <v>8</v>
      </c>
      <c r="P25" s="33">
        <f t="shared" si="2"/>
        <v>4</v>
      </c>
    </row>
    <row r="26" spans="1:16" ht="15.75" thickBot="1" thickTop="1">
      <c r="A26" s="125" t="s">
        <v>580</v>
      </c>
      <c r="B26" s="89" t="s">
        <v>657</v>
      </c>
      <c r="C26" s="177">
        <f t="shared" si="0"/>
        <v>21</v>
      </c>
      <c r="D26" s="95">
        <v>2</v>
      </c>
      <c r="E26" s="98">
        <v>2</v>
      </c>
      <c r="F26" s="131">
        <v>1</v>
      </c>
      <c r="G26" s="68">
        <v>0</v>
      </c>
      <c r="H26" s="66">
        <v>0</v>
      </c>
      <c r="I26" s="104">
        <v>0</v>
      </c>
      <c r="J26" s="103">
        <v>0</v>
      </c>
      <c r="K26" s="132">
        <v>0</v>
      </c>
      <c r="L26" s="133">
        <v>0</v>
      </c>
      <c r="M26" s="74">
        <v>5</v>
      </c>
      <c r="N26" s="80">
        <v>2</v>
      </c>
      <c r="O26" s="80">
        <f t="shared" si="1"/>
        <v>10</v>
      </c>
      <c r="P26" s="33">
        <f t="shared" si="2"/>
        <v>5</v>
      </c>
    </row>
    <row r="27" spans="1:16" ht="15.75" thickBot="1" thickTop="1">
      <c r="A27" s="125" t="s">
        <v>580</v>
      </c>
      <c r="B27" s="89" t="s">
        <v>692</v>
      </c>
      <c r="C27" s="177">
        <f t="shared" si="0"/>
        <v>21</v>
      </c>
      <c r="D27" s="95">
        <v>3</v>
      </c>
      <c r="E27" s="98">
        <v>1</v>
      </c>
      <c r="F27" s="131">
        <v>0</v>
      </c>
      <c r="G27" s="68">
        <v>0</v>
      </c>
      <c r="H27" s="66">
        <v>1</v>
      </c>
      <c r="I27" s="104">
        <v>0</v>
      </c>
      <c r="J27" s="103">
        <v>0</v>
      </c>
      <c r="K27" s="132">
        <v>0</v>
      </c>
      <c r="L27" s="133">
        <v>0</v>
      </c>
      <c r="M27" s="74">
        <v>5</v>
      </c>
      <c r="N27" s="80">
        <v>2</v>
      </c>
      <c r="O27" s="80">
        <f t="shared" si="1"/>
        <v>10</v>
      </c>
      <c r="P27" s="33">
        <f t="shared" si="2"/>
        <v>5</v>
      </c>
    </row>
    <row r="28" spans="1:16" ht="15.75" thickBot="1" thickTop="1">
      <c r="A28" s="125" t="s">
        <v>582</v>
      </c>
      <c r="B28" s="87" t="s">
        <v>844</v>
      </c>
      <c r="C28" s="177">
        <f t="shared" si="0"/>
        <v>19</v>
      </c>
      <c r="D28" s="62">
        <v>0</v>
      </c>
      <c r="E28" s="65">
        <v>0</v>
      </c>
      <c r="F28" s="67">
        <v>0</v>
      </c>
      <c r="G28" s="126">
        <v>0</v>
      </c>
      <c r="H28" s="127">
        <v>1</v>
      </c>
      <c r="I28" s="69">
        <v>1</v>
      </c>
      <c r="J28" s="73">
        <v>0</v>
      </c>
      <c r="K28" s="128">
        <v>0</v>
      </c>
      <c r="L28" s="4">
        <v>0</v>
      </c>
      <c r="M28" s="74">
        <v>2</v>
      </c>
      <c r="N28" s="80">
        <v>2</v>
      </c>
      <c r="O28" s="80">
        <f t="shared" si="1"/>
        <v>4</v>
      </c>
      <c r="P28" s="33">
        <f t="shared" si="2"/>
        <v>2</v>
      </c>
    </row>
    <row r="29" spans="1:16" ht="15.75" thickBot="1" thickTop="1">
      <c r="A29" s="125" t="s">
        <v>583</v>
      </c>
      <c r="B29" s="179" t="s">
        <v>555</v>
      </c>
      <c r="C29" s="177">
        <f t="shared" si="0"/>
        <v>19</v>
      </c>
      <c r="D29" s="95">
        <v>2</v>
      </c>
      <c r="E29" s="98">
        <v>2</v>
      </c>
      <c r="F29" s="131">
        <v>2</v>
      </c>
      <c r="G29" s="68">
        <v>0</v>
      </c>
      <c r="H29" s="66">
        <v>1</v>
      </c>
      <c r="I29" s="104">
        <v>0</v>
      </c>
      <c r="J29" s="103">
        <v>0</v>
      </c>
      <c r="K29" s="132">
        <v>0</v>
      </c>
      <c r="L29" s="133">
        <v>0</v>
      </c>
      <c r="M29" s="74">
        <v>0</v>
      </c>
      <c r="N29" s="80">
        <v>2</v>
      </c>
      <c r="O29" s="80">
        <f t="shared" si="1"/>
        <v>0</v>
      </c>
      <c r="P29" s="33">
        <f t="shared" si="2"/>
        <v>7</v>
      </c>
    </row>
    <row r="30" spans="1:16" ht="15.75" thickBot="1" thickTop="1">
      <c r="A30" s="125" t="s">
        <v>585</v>
      </c>
      <c r="B30" s="3" t="s">
        <v>505</v>
      </c>
      <c r="C30" s="177">
        <f t="shared" si="0"/>
        <v>18</v>
      </c>
      <c r="D30" s="62">
        <v>1</v>
      </c>
      <c r="E30" s="65">
        <v>3</v>
      </c>
      <c r="F30" s="67">
        <v>0</v>
      </c>
      <c r="G30" s="126">
        <v>0</v>
      </c>
      <c r="H30" s="127">
        <v>0</v>
      </c>
      <c r="I30" s="69">
        <v>0</v>
      </c>
      <c r="J30" s="73">
        <v>0</v>
      </c>
      <c r="K30" s="128">
        <v>0</v>
      </c>
      <c r="L30" s="4">
        <v>0</v>
      </c>
      <c r="M30" s="74">
        <v>4</v>
      </c>
      <c r="N30" s="80">
        <v>2</v>
      </c>
      <c r="O30" s="80">
        <f t="shared" si="1"/>
        <v>8</v>
      </c>
      <c r="P30" s="33">
        <f t="shared" si="2"/>
        <v>4</v>
      </c>
    </row>
    <row r="31" spans="1:16" ht="15.75" thickBot="1" thickTop="1">
      <c r="A31" s="125" t="s">
        <v>585</v>
      </c>
      <c r="B31" s="3" t="s">
        <v>307</v>
      </c>
      <c r="C31" s="177">
        <f t="shared" si="0"/>
        <v>18</v>
      </c>
      <c r="D31" s="62">
        <v>2</v>
      </c>
      <c r="E31" s="65">
        <v>0</v>
      </c>
      <c r="F31" s="67">
        <v>1</v>
      </c>
      <c r="G31" s="126">
        <v>0</v>
      </c>
      <c r="H31" s="127">
        <v>1</v>
      </c>
      <c r="I31" s="83">
        <v>0</v>
      </c>
      <c r="J31" s="73">
        <v>0</v>
      </c>
      <c r="K31" s="128">
        <v>0</v>
      </c>
      <c r="L31" s="4">
        <v>0</v>
      </c>
      <c r="M31" s="129">
        <v>4</v>
      </c>
      <c r="N31" s="75">
        <v>2</v>
      </c>
      <c r="O31" s="75">
        <f t="shared" si="1"/>
        <v>8</v>
      </c>
      <c r="P31" s="33">
        <f t="shared" si="2"/>
        <v>4</v>
      </c>
    </row>
    <row r="32" spans="1:16" ht="15.75" thickBot="1" thickTop="1">
      <c r="A32" s="125" t="s">
        <v>241</v>
      </c>
      <c r="B32" s="3" t="s">
        <v>740</v>
      </c>
      <c r="C32" s="177">
        <f t="shared" si="0"/>
        <v>17</v>
      </c>
      <c r="D32" s="62">
        <v>0</v>
      </c>
      <c r="E32" s="65">
        <v>0</v>
      </c>
      <c r="F32" s="67">
        <v>1</v>
      </c>
      <c r="G32" s="126">
        <v>0</v>
      </c>
      <c r="H32" s="127">
        <v>0</v>
      </c>
      <c r="I32" s="69">
        <v>1</v>
      </c>
      <c r="J32" s="73">
        <v>0</v>
      </c>
      <c r="K32" s="128">
        <v>0</v>
      </c>
      <c r="L32" s="4">
        <v>0</v>
      </c>
      <c r="M32" s="129">
        <v>2</v>
      </c>
      <c r="N32" s="75">
        <v>2</v>
      </c>
      <c r="O32" s="75">
        <f t="shared" si="1"/>
        <v>4</v>
      </c>
      <c r="P32" s="33">
        <f t="shared" si="2"/>
        <v>2</v>
      </c>
    </row>
    <row r="33" spans="1:16" ht="15.75" thickBot="1" thickTop="1">
      <c r="A33" s="125" t="s">
        <v>241</v>
      </c>
      <c r="B33" s="89" t="s">
        <v>242</v>
      </c>
      <c r="C33" s="177">
        <f t="shared" si="0"/>
        <v>17</v>
      </c>
      <c r="D33" s="95">
        <v>0</v>
      </c>
      <c r="E33" s="98">
        <v>0</v>
      </c>
      <c r="F33" s="131">
        <v>1</v>
      </c>
      <c r="G33" s="68">
        <v>0</v>
      </c>
      <c r="H33" s="66">
        <v>0</v>
      </c>
      <c r="I33" s="104">
        <v>1</v>
      </c>
      <c r="J33" s="103">
        <v>0</v>
      </c>
      <c r="K33" s="132">
        <v>0</v>
      </c>
      <c r="L33" s="133">
        <v>0</v>
      </c>
      <c r="M33" s="74">
        <v>2</v>
      </c>
      <c r="N33" s="80">
        <v>2</v>
      </c>
      <c r="O33" s="80">
        <f t="shared" si="1"/>
        <v>4</v>
      </c>
      <c r="P33" s="33">
        <f t="shared" si="2"/>
        <v>2</v>
      </c>
    </row>
    <row r="34" spans="1:16" ht="15.75" thickBot="1" thickTop="1">
      <c r="A34" s="125" t="s">
        <v>605</v>
      </c>
      <c r="B34" s="89" t="s">
        <v>773</v>
      </c>
      <c r="C34" s="177">
        <f t="shared" si="0"/>
        <v>16</v>
      </c>
      <c r="D34" s="95">
        <v>2</v>
      </c>
      <c r="E34" s="98">
        <v>2</v>
      </c>
      <c r="F34" s="131">
        <v>0</v>
      </c>
      <c r="G34" s="68">
        <v>0</v>
      </c>
      <c r="H34" s="66">
        <v>0</v>
      </c>
      <c r="I34" s="104">
        <v>0</v>
      </c>
      <c r="J34" s="103">
        <v>0</v>
      </c>
      <c r="K34" s="132">
        <v>0</v>
      </c>
      <c r="L34" s="133">
        <v>0</v>
      </c>
      <c r="M34" s="74">
        <v>4</v>
      </c>
      <c r="N34" s="80">
        <v>2</v>
      </c>
      <c r="O34" s="80">
        <f t="shared" si="1"/>
        <v>8</v>
      </c>
      <c r="P34" s="33">
        <f t="shared" si="2"/>
        <v>4</v>
      </c>
    </row>
    <row r="35" spans="1:16" ht="15.75" thickBot="1" thickTop="1">
      <c r="A35" s="125" t="s">
        <v>605</v>
      </c>
      <c r="B35" s="89" t="s">
        <v>306</v>
      </c>
      <c r="C35" s="177">
        <f t="shared" si="0"/>
        <v>16</v>
      </c>
      <c r="D35" s="95">
        <v>2</v>
      </c>
      <c r="E35" s="98">
        <v>3</v>
      </c>
      <c r="F35" s="131">
        <v>0</v>
      </c>
      <c r="G35" s="68">
        <v>1</v>
      </c>
      <c r="H35" s="66">
        <v>0</v>
      </c>
      <c r="I35" s="104">
        <v>0</v>
      </c>
      <c r="J35" s="103">
        <v>0</v>
      </c>
      <c r="K35" s="132">
        <v>0</v>
      </c>
      <c r="L35" s="133">
        <v>0</v>
      </c>
      <c r="M35" s="74">
        <v>0</v>
      </c>
      <c r="N35" s="80">
        <v>2</v>
      </c>
      <c r="O35" s="80">
        <f t="shared" si="1"/>
        <v>0</v>
      </c>
      <c r="P35" s="33">
        <f t="shared" si="2"/>
        <v>6</v>
      </c>
    </row>
    <row r="36" spans="1:16" ht="15.75" thickBot="1" thickTop="1">
      <c r="A36" s="125" t="s">
        <v>607</v>
      </c>
      <c r="B36" s="3" t="s">
        <v>608</v>
      </c>
      <c r="C36" s="177">
        <f t="shared" si="0"/>
        <v>15</v>
      </c>
      <c r="D36" s="62">
        <v>0</v>
      </c>
      <c r="E36" s="65">
        <v>2</v>
      </c>
      <c r="F36" s="67">
        <v>1</v>
      </c>
      <c r="G36" s="126">
        <v>0</v>
      </c>
      <c r="H36" s="127">
        <v>0</v>
      </c>
      <c r="I36" s="83">
        <v>0</v>
      </c>
      <c r="J36" s="73">
        <v>0</v>
      </c>
      <c r="K36" s="128">
        <v>0</v>
      </c>
      <c r="L36" s="4">
        <v>0</v>
      </c>
      <c r="M36" s="129">
        <v>3</v>
      </c>
      <c r="N36" s="75">
        <v>2</v>
      </c>
      <c r="O36" s="75">
        <f t="shared" si="1"/>
        <v>6</v>
      </c>
      <c r="P36" s="33">
        <f t="shared" si="2"/>
        <v>3</v>
      </c>
    </row>
    <row r="37" spans="1:16" ht="15.75" thickBot="1" thickTop="1">
      <c r="A37" s="125" t="s">
        <v>607</v>
      </c>
      <c r="B37" s="89" t="s">
        <v>547</v>
      </c>
      <c r="C37" s="177">
        <f t="shared" si="0"/>
        <v>15</v>
      </c>
      <c r="D37" s="95">
        <v>5</v>
      </c>
      <c r="E37" s="98">
        <v>0</v>
      </c>
      <c r="F37" s="131">
        <v>0</v>
      </c>
      <c r="G37" s="68">
        <v>0</v>
      </c>
      <c r="H37" s="66">
        <v>0</v>
      </c>
      <c r="I37" s="99">
        <v>0</v>
      </c>
      <c r="J37" s="103">
        <v>0</v>
      </c>
      <c r="K37" s="132">
        <v>0</v>
      </c>
      <c r="L37" s="133">
        <v>0</v>
      </c>
      <c r="M37" s="74">
        <v>5</v>
      </c>
      <c r="N37" s="80">
        <v>2</v>
      </c>
      <c r="O37" s="80">
        <f t="shared" si="1"/>
        <v>10</v>
      </c>
      <c r="P37" s="33">
        <f t="shared" si="2"/>
        <v>5</v>
      </c>
    </row>
    <row r="38" spans="1:16" ht="15.75" thickBot="1" thickTop="1">
      <c r="A38" s="125" t="s">
        <v>607</v>
      </c>
      <c r="B38" s="89" t="s">
        <v>670</v>
      </c>
      <c r="C38" s="177">
        <f t="shared" si="0"/>
        <v>15</v>
      </c>
      <c r="D38" s="95">
        <v>1</v>
      </c>
      <c r="E38" s="98">
        <v>1</v>
      </c>
      <c r="F38" s="131">
        <v>0</v>
      </c>
      <c r="G38" s="68">
        <v>1</v>
      </c>
      <c r="H38" s="66">
        <v>0</v>
      </c>
      <c r="I38" s="104">
        <v>0</v>
      </c>
      <c r="J38" s="103">
        <v>0</v>
      </c>
      <c r="K38" s="132">
        <v>0</v>
      </c>
      <c r="L38" s="133">
        <v>0</v>
      </c>
      <c r="M38" s="74">
        <v>3</v>
      </c>
      <c r="N38" s="80">
        <v>2</v>
      </c>
      <c r="O38" s="80">
        <f t="shared" si="1"/>
        <v>6</v>
      </c>
      <c r="P38" s="33">
        <f t="shared" si="2"/>
        <v>3</v>
      </c>
    </row>
    <row r="39" spans="1:16" ht="15.75" thickBot="1" thickTop="1">
      <c r="A39" s="125" t="s">
        <v>609</v>
      </c>
      <c r="B39" s="89" t="s">
        <v>516</v>
      </c>
      <c r="C39" s="177">
        <f t="shared" si="0"/>
        <v>14</v>
      </c>
      <c r="D39" s="95">
        <v>3</v>
      </c>
      <c r="E39" s="98">
        <v>1</v>
      </c>
      <c r="F39" s="131">
        <v>0</v>
      </c>
      <c r="G39" s="68">
        <v>0</v>
      </c>
      <c r="H39" s="66">
        <v>0</v>
      </c>
      <c r="I39" s="104">
        <v>0</v>
      </c>
      <c r="J39" s="103">
        <v>0</v>
      </c>
      <c r="K39" s="132">
        <v>0</v>
      </c>
      <c r="L39" s="133">
        <v>0</v>
      </c>
      <c r="M39" s="74">
        <v>4</v>
      </c>
      <c r="N39" s="80">
        <v>2</v>
      </c>
      <c r="O39" s="80">
        <f t="shared" si="1"/>
        <v>8</v>
      </c>
      <c r="P39" s="33">
        <f t="shared" si="2"/>
        <v>4</v>
      </c>
    </row>
    <row r="40" spans="1:16" ht="15.75" thickBot="1" thickTop="1">
      <c r="A40" s="125" t="s">
        <v>609</v>
      </c>
      <c r="B40" s="89" t="s">
        <v>619</v>
      </c>
      <c r="C40" s="177">
        <f t="shared" si="0"/>
        <v>14</v>
      </c>
      <c r="D40" s="95">
        <v>0</v>
      </c>
      <c r="E40" s="98">
        <v>2</v>
      </c>
      <c r="F40" s="131">
        <v>1</v>
      </c>
      <c r="G40" s="68">
        <v>0</v>
      </c>
      <c r="H40" s="66">
        <v>1</v>
      </c>
      <c r="I40" s="104">
        <v>0</v>
      </c>
      <c r="J40" s="103">
        <v>0</v>
      </c>
      <c r="K40" s="132">
        <v>0</v>
      </c>
      <c r="L40" s="133">
        <v>0</v>
      </c>
      <c r="M40" s="74">
        <v>0</v>
      </c>
      <c r="N40" s="80">
        <v>2</v>
      </c>
      <c r="O40" s="80">
        <f t="shared" si="1"/>
        <v>0</v>
      </c>
      <c r="P40" s="33">
        <f t="shared" si="2"/>
        <v>4</v>
      </c>
    </row>
    <row r="41" spans="1:16" ht="15.75" thickBot="1" thickTop="1">
      <c r="A41" s="125" t="s">
        <v>609</v>
      </c>
      <c r="B41" s="89" t="s">
        <v>169</v>
      </c>
      <c r="C41" s="177">
        <f t="shared" si="0"/>
        <v>14</v>
      </c>
      <c r="D41" s="95">
        <v>3</v>
      </c>
      <c r="E41" s="98">
        <v>2</v>
      </c>
      <c r="F41" s="131">
        <v>0</v>
      </c>
      <c r="G41" s="68">
        <v>0</v>
      </c>
      <c r="H41" s="66">
        <v>1</v>
      </c>
      <c r="I41" s="104">
        <v>0</v>
      </c>
      <c r="J41" s="103">
        <v>0</v>
      </c>
      <c r="K41" s="132">
        <v>0</v>
      </c>
      <c r="L41" s="133">
        <v>0</v>
      </c>
      <c r="M41" s="74">
        <v>0</v>
      </c>
      <c r="N41" s="80">
        <v>2</v>
      </c>
      <c r="O41" s="80">
        <f t="shared" si="1"/>
        <v>0</v>
      </c>
      <c r="P41" s="33">
        <f t="shared" si="2"/>
        <v>6</v>
      </c>
    </row>
    <row r="42" spans="1:16" ht="15.75" thickBot="1" thickTop="1">
      <c r="A42" s="125" t="s">
        <v>616</v>
      </c>
      <c r="B42" s="89" t="s">
        <v>808</v>
      </c>
      <c r="C42" s="177">
        <f t="shared" si="0"/>
        <v>13</v>
      </c>
      <c r="D42" s="95">
        <v>1</v>
      </c>
      <c r="E42" s="98">
        <v>2</v>
      </c>
      <c r="F42" s="131">
        <v>0</v>
      </c>
      <c r="G42" s="68">
        <v>0</v>
      </c>
      <c r="H42" s="66">
        <v>0</v>
      </c>
      <c r="I42" s="104">
        <v>0</v>
      </c>
      <c r="J42" s="103">
        <v>0</v>
      </c>
      <c r="K42" s="132">
        <v>0</v>
      </c>
      <c r="L42" s="133">
        <v>0</v>
      </c>
      <c r="M42" s="74">
        <v>3</v>
      </c>
      <c r="N42" s="80">
        <v>2</v>
      </c>
      <c r="O42" s="80">
        <f t="shared" si="1"/>
        <v>6</v>
      </c>
      <c r="P42" s="33">
        <f t="shared" si="2"/>
        <v>3</v>
      </c>
    </row>
    <row r="43" spans="1:16" ht="15.75" thickBot="1" thickTop="1">
      <c r="A43" s="125" t="s">
        <v>616</v>
      </c>
      <c r="B43" s="89" t="s">
        <v>124</v>
      </c>
      <c r="C43" s="177">
        <f t="shared" si="0"/>
        <v>13</v>
      </c>
      <c r="D43" s="95">
        <v>6</v>
      </c>
      <c r="E43" s="98">
        <v>1</v>
      </c>
      <c r="F43" s="131">
        <v>0</v>
      </c>
      <c r="G43" s="68">
        <v>0</v>
      </c>
      <c r="H43" s="66">
        <v>0</v>
      </c>
      <c r="I43" s="99">
        <v>0</v>
      </c>
      <c r="J43" s="103">
        <v>0</v>
      </c>
      <c r="K43" s="132">
        <v>0</v>
      </c>
      <c r="L43" s="133">
        <v>1</v>
      </c>
      <c r="M43" s="74">
        <v>1</v>
      </c>
      <c r="N43" s="80">
        <v>2</v>
      </c>
      <c r="O43" s="80">
        <f t="shared" si="1"/>
        <v>2</v>
      </c>
      <c r="P43" s="33">
        <f t="shared" si="2"/>
        <v>8</v>
      </c>
    </row>
    <row r="44" spans="1:16" ht="15.75" thickBot="1" thickTop="1">
      <c r="A44" s="125" t="s">
        <v>618</v>
      </c>
      <c r="B44" s="89" t="s">
        <v>651</v>
      </c>
      <c r="C44" s="177">
        <f t="shared" si="0"/>
        <v>12</v>
      </c>
      <c r="D44" s="95">
        <v>1</v>
      </c>
      <c r="E44" s="98">
        <v>3</v>
      </c>
      <c r="F44" s="131">
        <v>0</v>
      </c>
      <c r="G44" s="68">
        <v>0</v>
      </c>
      <c r="H44" s="66">
        <v>0</v>
      </c>
      <c r="I44" s="104">
        <v>0</v>
      </c>
      <c r="J44" s="103">
        <v>0</v>
      </c>
      <c r="K44" s="132">
        <v>0</v>
      </c>
      <c r="L44" s="133">
        <v>0</v>
      </c>
      <c r="M44" s="74">
        <v>1</v>
      </c>
      <c r="N44" s="80">
        <v>2</v>
      </c>
      <c r="O44" s="80">
        <f t="shared" si="1"/>
        <v>2</v>
      </c>
      <c r="P44" s="33">
        <f t="shared" si="2"/>
        <v>4</v>
      </c>
    </row>
    <row r="45" spans="1:16" ht="15.75" thickBot="1" thickTop="1">
      <c r="A45" s="125" t="s">
        <v>618</v>
      </c>
      <c r="B45" s="3" t="s">
        <v>293</v>
      </c>
      <c r="C45" s="177">
        <f t="shared" si="0"/>
        <v>12</v>
      </c>
      <c r="D45" s="62">
        <v>0</v>
      </c>
      <c r="E45" s="65">
        <v>0</v>
      </c>
      <c r="F45" s="67">
        <v>1</v>
      </c>
      <c r="G45" s="126">
        <v>0</v>
      </c>
      <c r="H45" s="127">
        <v>1</v>
      </c>
      <c r="I45" s="83">
        <v>0</v>
      </c>
      <c r="J45" s="73">
        <v>0</v>
      </c>
      <c r="K45" s="128">
        <v>0</v>
      </c>
      <c r="L45" s="4">
        <v>0</v>
      </c>
      <c r="M45" s="129">
        <v>2</v>
      </c>
      <c r="N45" s="75">
        <v>2</v>
      </c>
      <c r="O45" s="75">
        <f t="shared" si="1"/>
        <v>4</v>
      </c>
      <c r="P45" s="33">
        <f t="shared" si="2"/>
        <v>2</v>
      </c>
    </row>
    <row r="46" spans="1:16" ht="15.75" thickBot="1" thickTop="1">
      <c r="A46" s="125" t="s">
        <v>621</v>
      </c>
      <c r="B46" s="89" t="s">
        <v>735</v>
      </c>
      <c r="C46" s="177">
        <f t="shared" si="0"/>
        <v>11</v>
      </c>
      <c r="D46" s="95">
        <v>0</v>
      </c>
      <c r="E46" s="98">
        <v>1</v>
      </c>
      <c r="F46" s="131">
        <v>1</v>
      </c>
      <c r="G46" s="68">
        <v>0</v>
      </c>
      <c r="H46" s="66">
        <v>1</v>
      </c>
      <c r="I46" s="104">
        <v>0</v>
      </c>
      <c r="J46" s="103">
        <v>0</v>
      </c>
      <c r="K46" s="132">
        <v>0</v>
      </c>
      <c r="L46" s="133">
        <v>0</v>
      </c>
      <c r="M46" s="74">
        <v>0</v>
      </c>
      <c r="N46" s="80">
        <v>2</v>
      </c>
      <c r="O46" s="80">
        <f t="shared" si="1"/>
        <v>0</v>
      </c>
      <c r="P46" s="33">
        <f t="shared" si="2"/>
        <v>3</v>
      </c>
    </row>
    <row r="47" spans="1:16" ht="15.75" thickBot="1" thickTop="1">
      <c r="A47" s="125" t="s">
        <v>621</v>
      </c>
      <c r="B47" s="89" t="s">
        <v>601</v>
      </c>
      <c r="C47" s="177">
        <f t="shared" si="0"/>
        <v>11</v>
      </c>
      <c r="D47" s="95">
        <v>2</v>
      </c>
      <c r="E47" s="98">
        <v>1</v>
      </c>
      <c r="F47" s="131">
        <v>0</v>
      </c>
      <c r="G47" s="68">
        <v>0</v>
      </c>
      <c r="H47" s="66">
        <v>0</v>
      </c>
      <c r="I47" s="99">
        <v>0</v>
      </c>
      <c r="J47" s="103">
        <v>0</v>
      </c>
      <c r="K47" s="132">
        <v>0</v>
      </c>
      <c r="L47" s="133">
        <v>0</v>
      </c>
      <c r="M47" s="74">
        <v>3</v>
      </c>
      <c r="N47" s="80">
        <v>2</v>
      </c>
      <c r="O47" s="80">
        <f t="shared" si="1"/>
        <v>6</v>
      </c>
      <c r="P47" s="33">
        <f t="shared" si="2"/>
        <v>3</v>
      </c>
    </row>
    <row r="48" spans="1:16" ht="15.75" thickBot="1" thickTop="1">
      <c r="A48" s="125" t="s">
        <v>621</v>
      </c>
      <c r="B48" s="89" t="s">
        <v>718</v>
      </c>
      <c r="C48" s="177">
        <f t="shared" si="0"/>
        <v>11</v>
      </c>
      <c r="D48" s="95">
        <v>6</v>
      </c>
      <c r="E48" s="98">
        <v>1</v>
      </c>
      <c r="F48" s="131">
        <v>0</v>
      </c>
      <c r="G48" s="68">
        <v>0</v>
      </c>
      <c r="H48" s="66">
        <v>0</v>
      </c>
      <c r="I48" s="104">
        <v>0</v>
      </c>
      <c r="J48" s="103">
        <v>0</v>
      </c>
      <c r="K48" s="132">
        <v>0</v>
      </c>
      <c r="L48" s="133">
        <v>0</v>
      </c>
      <c r="M48" s="74">
        <v>1</v>
      </c>
      <c r="N48" s="80">
        <v>2</v>
      </c>
      <c r="O48" s="80">
        <f t="shared" si="1"/>
        <v>2</v>
      </c>
      <c r="P48" s="33">
        <f t="shared" si="2"/>
        <v>7</v>
      </c>
    </row>
    <row r="49" spans="1:16" ht="15.75" thickBot="1" thickTop="1">
      <c r="A49" s="125" t="s">
        <v>624</v>
      </c>
      <c r="B49" s="89" t="s">
        <v>730</v>
      </c>
      <c r="C49" s="177">
        <f t="shared" si="0"/>
        <v>10</v>
      </c>
      <c r="D49" s="95">
        <v>0</v>
      </c>
      <c r="E49" s="98">
        <v>2</v>
      </c>
      <c r="F49" s="131">
        <v>0</v>
      </c>
      <c r="G49" s="68">
        <v>0</v>
      </c>
      <c r="H49" s="66">
        <v>0</v>
      </c>
      <c r="I49" s="104">
        <v>0</v>
      </c>
      <c r="J49" s="103">
        <v>0</v>
      </c>
      <c r="K49" s="132">
        <v>0</v>
      </c>
      <c r="L49" s="133">
        <v>0</v>
      </c>
      <c r="M49" s="74">
        <v>2</v>
      </c>
      <c r="N49" s="80">
        <v>2</v>
      </c>
      <c r="O49" s="80">
        <f t="shared" si="1"/>
        <v>4</v>
      </c>
      <c r="P49" s="33">
        <f t="shared" si="2"/>
        <v>2</v>
      </c>
    </row>
    <row r="50" spans="1:16" ht="15.75" thickBot="1" thickTop="1">
      <c r="A50" s="125" t="s">
        <v>624</v>
      </c>
      <c r="B50" s="89" t="s">
        <v>752</v>
      </c>
      <c r="C50" s="177">
        <f t="shared" si="0"/>
        <v>10</v>
      </c>
      <c r="D50" s="95">
        <v>0</v>
      </c>
      <c r="E50" s="98">
        <v>1</v>
      </c>
      <c r="F50" s="131">
        <v>1</v>
      </c>
      <c r="G50" s="68">
        <v>0</v>
      </c>
      <c r="H50" s="66">
        <v>0</v>
      </c>
      <c r="I50" s="104">
        <v>0</v>
      </c>
      <c r="J50" s="103">
        <v>0</v>
      </c>
      <c r="K50" s="132">
        <v>0</v>
      </c>
      <c r="L50" s="133">
        <v>0</v>
      </c>
      <c r="M50" s="74">
        <v>2</v>
      </c>
      <c r="N50" s="80">
        <v>2</v>
      </c>
      <c r="O50" s="80">
        <f t="shared" si="1"/>
        <v>4</v>
      </c>
      <c r="P50" s="33">
        <f t="shared" si="2"/>
        <v>2</v>
      </c>
    </row>
    <row r="51" spans="1:16" ht="15.75" thickBot="1" thickTop="1">
      <c r="A51" s="125" t="s">
        <v>624</v>
      </c>
      <c r="B51" s="89" t="s">
        <v>207</v>
      </c>
      <c r="C51" s="177">
        <f t="shared" si="0"/>
        <v>10</v>
      </c>
      <c r="D51" s="95">
        <v>0</v>
      </c>
      <c r="E51" s="98">
        <v>0</v>
      </c>
      <c r="F51" s="131">
        <v>0</v>
      </c>
      <c r="G51" s="68">
        <v>0</v>
      </c>
      <c r="H51" s="66">
        <v>0</v>
      </c>
      <c r="I51" s="99">
        <v>1</v>
      </c>
      <c r="J51" s="103">
        <v>0</v>
      </c>
      <c r="K51" s="132">
        <v>0</v>
      </c>
      <c r="L51" s="133">
        <v>0</v>
      </c>
      <c r="M51" s="74">
        <v>0</v>
      </c>
      <c r="N51" s="80">
        <v>2</v>
      </c>
      <c r="O51" s="80">
        <f t="shared" si="1"/>
        <v>0</v>
      </c>
      <c r="P51" s="33">
        <f t="shared" si="2"/>
        <v>1</v>
      </c>
    </row>
    <row r="52" spans="1:16" ht="15.75" thickBot="1" thickTop="1">
      <c r="A52" s="125" t="s">
        <v>624</v>
      </c>
      <c r="B52" s="89" t="s">
        <v>517</v>
      </c>
      <c r="C52" s="177">
        <f t="shared" si="0"/>
        <v>10</v>
      </c>
      <c r="D52" s="95">
        <v>0</v>
      </c>
      <c r="E52" s="98">
        <v>2</v>
      </c>
      <c r="F52" s="131">
        <v>0</v>
      </c>
      <c r="G52" s="68">
        <v>0</v>
      </c>
      <c r="H52" s="66">
        <v>0</v>
      </c>
      <c r="I52" s="99">
        <v>0</v>
      </c>
      <c r="J52" s="103">
        <v>0</v>
      </c>
      <c r="K52" s="132">
        <v>0</v>
      </c>
      <c r="L52" s="133">
        <v>0</v>
      </c>
      <c r="M52" s="74">
        <v>2</v>
      </c>
      <c r="N52" s="80">
        <v>2</v>
      </c>
      <c r="O52" s="80">
        <f t="shared" si="1"/>
        <v>4</v>
      </c>
      <c r="P52" s="33">
        <f t="shared" si="2"/>
        <v>2</v>
      </c>
    </row>
    <row r="53" spans="1:16" ht="15.75" thickBot="1" thickTop="1">
      <c r="A53" s="125" t="s">
        <v>627</v>
      </c>
      <c r="B53" s="89" t="s">
        <v>742</v>
      </c>
      <c r="C53" s="177">
        <f t="shared" si="0"/>
        <v>9</v>
      </c>
      <c r="D53" s="95">
        <v>1</v>
      </c>
      <c r="E53" s="98">
        <v>1</v>
      </c>
      <c r="F53" s="131">
        <v>0</v>
      </c>
      <c r="G53" s="68">
        <v>1</v>
      </c>
      <c r="H53" s="66">
        <v>0</v>
      </c>
      <c r="I53" s="104">
        <v>0</v>
      </c>
      <c r="J53" s="103">
        <v>0</v>
      </c>
      <c r="K53" s="132">
        <v>0</v>
      </c>
      <c r="L53" s="133">
        <v>0</v>
      </c>
      <c r="M53" s="74">
        <v>0</v>
      </c>
      <c r="N53" s="80">
        <v>2</v>
      </c>
      <c r="O53" s="80">
        <f t="shared" si="1"/>
        <v>0</v>
      </c>
      <c r="P53" s="33">
        <f t="shared" si="2"/>
        <v>3</v>
      </c>
    </row>
    <row r="54" spans="1:16" ht="15.75" thickBot="1" thickTop="1">
      <c r="A54" s="125" t="s">
        <v>627</v>
      </c>
      <c r="B54" s="89" t="s">
        <v>381</v>
      </c>
      <c r="C54" s="177">
        <f t="shared" si="0"/>
        <v>9</v>
      </c>
      <c r="D54" s="95">
        <v>3</v>
      </c>
      <c r="E54" s="98">
        <v>0</v>
      </c>
      <c r="F54" s="131">
        <v>0</v>
      </c>
      <c r="G54" s="68">
        <v>0</v>
      </c>
      <c r="H54" s="66">
        <v>0</v>
      </c>
      <c r="I54" s="104">
        <v>0</v>
      </c>
      <c r="J54" s="103">
        <v>0</v>
      </c>
      <c r="K54" s="132">
        <v>0</v>
      </c>
      <c r="L54" s="133">
        <v>0</v>
      </c>
      <c r="M54" s="74">
        <v>3</v>
      </c>
      <c r="N54" s="80">
        <v>2</v>
      </c>
      <c r="O54" s="80">
        <f t="shared" si="1"/>
        <v>6</v>
      </c>
      <c r="P54" s="33">
        <f t="shared" si="2"/>
        <v>3</v>
      </c>
    </row>
    <row r="55" spans="1:16" ht="15.75" thickBot="1" thickTop="1">
      <c r="A55" s="125" t="s">
        <v>627</v>
      </c>
      <c r="B55" s="89" t="s">
        <v>384</v>
      </c>
      <c r="C55" s="177">
        <f t="shared" si="0"/>
        <v>9</v>
      </c>
      <c r="D55" s="95">
        <v>3</v>
      </c>
      <c r="E55" s="98">
        <v>0</v>
      </c>
      <c r="F55" s="131">
        <v>0</v>
      </c>
      <c r="G55" s="68">
        <v>0</v>
      </c>
      <c r="H55" s="66">
        <v>0</v>
      </c>
      <c r="I55" s="99">
        <v>0</v>
      </c>
      <c r="J55" s="103">
        <v>0</v>
      </c>
      <c r="K55" s="132">
        <v>0</v>
      </c>
      <c r="L55" s="133">
        <v>0</v>
      </c>
      <c r="M55" s="74">
        <v>3</v>
      </c>
      <c r="N55" s="80">
        <v>2</v>
      </c>
      <c r="O55" s="80">
        <f t="shared" si="1"/>
        <v>6</v>
      </c>
      <c r="P55" s="33">
        <f t="shared" si="2"/>
        <v>3</v>
      </c>
    </row>
    <row r="56" spans="1:16" ht="15.75" thickBot="1" thickTop="1">
      <c r="A56" s="125" t="s">
        <v>632</v>
      </c>
      <c r="B56" s="89" t="s">
        <v>838</v>
      </c>
      <c r="C56" s="177">
        <f t="shared" si="0"/>
        <v>8</v>
      </c>
      <c r="D56" s="95">
        <v>0</v>
      </c>
      <c r="E56" s="98">
        <v>0</v>
      </c>
      <c r="F56" s="131">
        <v>1</v>
      </c>
      <c r="G56" s="68">
        <v>0</v>
      </c>
      <c r="H56" s="66">
        <v>1</v>
      </c>
      <c r="I56" s="104">
        <v>0</v>
      </c>
      <c r="J56" s="103">
        <v>0</v>
      </c>
      <c r="K56" s="132">
        <v>0</v>
      </c>
      <c r="L56" s="133">
        <v>0</v>
      </c>
      <c r="M56" s="74">
        <v>0</v>
      </c>
      <c r="N56" s="80">
        <v>2</v>
      </c>
      <c r="O56" s="80">
        <f t="shared" si="1"/>
        <v>0</v>
      </c>
      <c r="P56" s="33">
        <f t="shared" si="2"/>
        <v>2</v>
      </c>
    </row>
    <row r="57" spans="1:16" ht="15.75" thickBot="1" thickTop="1">
      <c r="A57" s="125" t="s">
        <v>632</v>
      </c>
      <c r="B57" s="89" t="s">
        <v>628</v>
      </c>
      <c r="C57" s="177">
        <f t="shared" si="0"/>
        <v>8</v>
      </c>
      <c r="D57" s="95">
        <v>1</v>
      </c>
      <c r="E57" s="98">
        <v>1</v>
      </c>
      <c r="F57" s="131">
        <v>0</v>
      </c>
      <c r="G57" s="68">
        <v>0</v>
      </c>
      <c r="H57" s="66">
        <v>0</v>
      </c>
      <c r="I57" s="104">
        <v>0</v>
      </c>
      <c r="J57" s="103">
        <v>0</v>
      </c>
      <c r="K57" s="132">
        <v>0</v>
      </c>
      <c r="L57" s="133">
        <v>0</v>
      </c>
      <c r="M57" s="74">
        <v>2</v>
      </c>
      <c r="N57" s="80">
        <v>2</v>
      </c>
      <c r="O57" s="80">
        <f t="shared" si="1"/>
        <v>4</v>
      </c>
      <c r="P57" s="33">
        <f t="shared" si="2"/>
        <v>2</v>
      </c>
    </row>
    <row r="58" spans="1:16" ht="15.75" thickBot="1" thickTop="1">
      <c r="A58" s="125" t="s">
        <v>632</v>
      </c>
      <c r="B58" s="89" t="s">
        <v>26</v>
      </c>
      <c r="C58" s="177">
        <f t="shared" si="0"/>
        <v>8</v>
      </c>
      <c r="D58" s="95">
        <v>0</v>
      </c>
      <c r="E58" s="98">
        <v>0</v>
      </c>
      <c r="F58" s="131">
        <v>1</v>
      </c>
      <c r="G58" s="68">
        <v>0</v>
      </c>
      <c r="H58" s="66">
        <v>1</v>
      </c>
      <c r="I58" s="104">
        <v>0</v>
      </c>
      <c r="J58" s="103">
        <v>0</v>
      </c>
      <c r="K58" s="132">
        <v>0</v>
      </c>
      <c r="L58" s="133">
        <v>0</v>
      </c>
      <c r="M58" s="74">
        <v>0</v>
      </c>
      <c r="N58" s="80">
        <v>2</v>
      </c>
      <c r="O58" s="80">
        <f t="shared" si="1"/>
        <v>0</v>
      </c>
      <c r="P58" s="33">
        <f t="shared" si="2"/>
        <v>2</v>
      </c>
    </row>
    <row r="59" spans="1:16" ht="15.75" thickBot="1" thickTop="1">
      <c r="A59" s="125" t="s">
        <v>632</v>
      </c>
      <c r="B59" s="89" t="s">
        <v>598</v>
      </c>
      <c r="C59" s="177">
        <f t="shared" si="0"/>
        <v>8</v>
      </c>
      <c r="D59" s="95">
        <v>1</v>
      </c>
      <c r="E59" s="98">
        <v>1</v>
      </c>
      <c r="F59" s="131">
        <v>0</v>
      </c>
      <c r="G59" s="68">
        <v>0</v>
      </c>
      <c r="H59" s="66">
        <v>0</v>
      </c>
      <c r="I59" s="99">
        <v>0</v>
      </c>
      <c r="J59" s="103">
        <v>0</v>
      </c>
      <c r="K59" s="132">
        <v>0</v>
      </c>
      <c r="L59" s="133">
        <v>0</v>
      </c>
      <c r="M59" s="74">
        <v>2</v>
      </c>
      <c r="N59" s="80">
        <v>2</v>
      </c>
      <c r="O59" s="80">
        <f t="shared" si="1"/>
        <v>4</v>
      </c>
      <c r="P59" s="33">
        <f t="shared" si="2"/>
        <v>2</v>
      </c>
    </row>
    <row r="60" spans="1:16" ht="15.75" thickBot="1" thickTop="1">
      <c r="A60" s="125" t="s">
        <v>632</v>
      </c>
      <c r="B60" s="89" t="s">
        <v>512</v>
      </c>
      <c r="C60" s="177">
        <f t="shared" si="0"/>
        <v>8</v>
      </c>
      <c r="D60" s="95">
        <v>3</v>
      </c>
      <c r="E60" s="98">
        <v>1</v>
      </c>
      <c r="F60" s="131">
        <v>0</v>
      </c>
      <c r="G60" s="68">
        <v>0</v>
      </c>
      <c r="H60" s="66">
        <v>0</v>
      </c>
      <c r="I60" s="104">
        <v>0</v>
      </c>
      <c r="J60" s="107">
        <v>0</v>
      </c>
      <c r="K60" s="97">
        <v>0</v>
      </c>
      <c r="L60" s="134">
        <v>0</v>
      </c>
      <c r="M60" s="74">
        <v>1</v>
      </c>
      <c r="N60" s="80">
        <v>2</v>
      </c>
      <c r="O60" s="80">
        <f t="shared" si="1"/>
        <v>2</v>
      </c>
      <c r="P60" s="33">
        <f t="shared" si="2"/>
        <v>4</v>
      </c>
    </row>
    <row r="61" spans="1:16" ht="15.75" thickBot="1" thickTop="1">
      <c r="A61" s="125" t="s">
        <v>632</v>
      </c>
      <c r="B61" s="89" t="s">
        <v>606</v>
      </c>
      <c r="C61" s="177">
        <f t="shared" si="0"/>
        <v>8</v>
      </c>
      <c r="D61" s="95">
        <v>1</v>
      </c>
      <c r="E61" s="98">
        <v>1</v>
      </c>
      <c r="F61" s="131">
        <v>0</v>
      </c>
      <c r="G61" s="68">
        <v>0</v>
      </c>
      <c r="H61" s="66">
        <v>0</v>
      </c>
      <c r="I61" s="104">
        <v>0</v>
      </c>
      <c r="J61" s="103">
        <v>0</v>
      </c>
      <c r="K61" s="132">
        <v>0</v>
      </c>
      <c r="L61" s="133">
        <v>0</v>
      </c>
      <c r="M61" s="74">
        <v>2</v>
      </c>
      <c r="N61" s="80">
        <v>2</v>
      </c>
      <c r="O61" s="80">
        <f t="shared" si="1"/>
        <v>4</v>
      </c>
      <c r="P61" s="33">
        <f t="shared" si="2"/>
        <v>2</v>
      </c>
    </row>
    <row r="62" spans="1:16" ht="15.75" thickBot="1" thickTop="1">
      <c r="A62" s="125" t="s">
        <v>632</v>
      </c>
      <c r="B62" s="89" t="s">
        <v>236</v>
      </c>
      <c r="C62" s="177">
        <f t="shared" si="0"/>
        <v>8</v>
      </c>
      <c r="D62" s="95">
        <v>0</v>
      </c>
      <c r="E62" s="98">
        <v>1</v>
      </c>
      <c r="F62" s="131">
        <v>0</v>
      </c>
      <c r="G62" s="68">
        <v>0</v>
      </c>
      <c r="H62" s="66">
        <v>1</v>
      </c>
      <c r="I62" s="104">
        <v>0</v>
      </c>
      <c r="J62" s="103">
        <v>0</v>
      </c>
      <c r="K62" s="132">
        <v>0</v>
      </c>
      <c r="L62" s="133">
        <v>0</v>
      </c>
      <c r="M62" s="74">
        <v>0</v>
      </c>
      <c r="N62" s="80">
        <v>2</v>
      </c>
      <c r="O62" s="80">
        <f t="shared" si="1"/>
        <v>0</v>
      </c>
      <c r="P62" s="33">
        <f t="shared" si="2"/>
        <v>2</v>
      </c>
    </row>
    <row r="63" spans="1:16" ht="15.75" thickBot="1" thickTop="1">
      <c r="A63" s="125" t="s">
        <v>632</v>
      </c>
      <c r="B63" s="89" t="s">
        <v>469</v>
      </c>
      <c r="C63" s="177">
        <f t="shared" si="0"/>
        <v>8</v>
      </c>
      <c r="D63" s="95">
        <v>1</v>
      </c>
      <c r="E63" s="98">
        <v>1</v>
      </c>
      <c r="F63" s="131">
        <v>0</v>
      </c>
      <c r="G63" s="68">
        <v>0</v>
      </c>
      <c r="H63" s="66">
        <v>0</v>
      </c>
      <c r="I63" s="104">
        <v>0</v>
      </c>
      <c r="J63" s="103">
        <v>0</v>
      </c>
      <c r="K63" s="132">
        <v>0</v>
      </c>
      <c r="L63" s="133">
        <v>0</v>
      </c>
      <c r="M63" s="74">
        <v>2</v>
      </c>
      <c r="N63" s="80">
        <v>2</v>
      </c>
      <c r="O63" s="80">
        <f t="shared" si="1"/>
        <v>4</v>
      </c>
      <c r="P63" s="33">
        <f t="shared" si="2"/>
        <v>2</v>
      </c>
    </row>
    <row r="64" spans="1:16" ht="15.75" thickBot="1" thickTop="1">
      <c r="A64" s="125" t="s">
        <v>632</v>
      </c>
      <c r="B64" s="89" t="s">
        <v>324</v>
      </c>
      <c r="C64" s="177">
        <f t="shared" si="0"/>
        <v>8</v>
      </c>
      <c r="D64" s="95">
        <v>0</v>
      </c>
      <c r="E64" s="98">
        <v>0</v>
      </c>
      <c r="F64" s="131">
        <v>1</v>
      </c>
      <c r="G64" s="68">
        <v>0</v>
      </c>
      <c r="H64" s="66">
        <v>1</v>
      </c>
      <c r="I64" s="104">
        <v>0</v>
      </c>
      <c r="J64" s="103">
        <v>0</v>
      </c>
      <c r="K64" s="132">
        <v>0</v>
      </c>
      <c r="L64" s="133">
        <v>0</v>
      </c>
      <c r="M64" s="74">
        <v>0</v>
      </c>
      <c r="N64" s="80">
        <v>2</v>
      </c>
      <c r="O64" s="80">
        <f t="shared" si="1"/>
        <v>0</v>
      </c>
      <c r="P64" s="33">
        <f t="shared" si="2"/>
        <v>2</v>
      </c>
    </row>
    <row r="65" spans="1:16" ht="15.75" thickBot="1" thickTop="1">
      <c r="A65" s="125" t="s">
        <v>636</v>
      </c>
      <c r="B65" s="89" t="s">
        <v>750</v>
      </c>
      <c r="C65" s="177">
        <f t="shared" si="0"/>
        <v>7</v>
      </c>
      <c r="D65" s="95">
        <v>1</v>
      </c>
      <c r="E65" s="98">
        <v>1</v>
      </c>
      <c r="F65" s="131">
        <v>1</v>
      </c>
      <c r="G65" s="68">
        <v>0</v>
      </c>
      <c r="H65" s="66">
        <v>0</v>
      </c>
      <c r="I65" s="104">
        <v>0</v>
      </c>
      <c r="J65" s="103">
        <v>0</v>
      </c>
      <c r="K65" s="132">
        <v>0</v>
      </c>
      <c r="L65" s="133">
        <v>0</v>
      </c>
      <c r="M65" s="74">
        <v>0</v>
      </c>
      <c r="N65" s="80">
        <v>2</v>
      </c>
      <c r="O65" s="80">
        <f t="shared" si="1"/>
        <v>0</v>
      </c>
      <c r="P65" s="33">
        <f t="shared" si="2"/>
        <v>3</v>
      </c>
    </row>
    <row r="66" spans="1:16" ht="15.75" thickBot="1" thickTop="1">
      <c r="A66" s="125" t="s">
        <v>636</v>
      </c>
      <c r="B66" s="89" t="s">
        <v>75</v>
      </c>
      <c r="C66" s="177">
        <f t="shared" si="0"/>
        <v>7</v>
      </c>
      <c r="D66" s="95">
        <v>0</v>
      </c>
      <c r="E66" s="98">
        <v>0</v>
      </c>
      <c r="F66" s="131">
        <v>0</v>
      </c>
      <c r="G66" s="68">
        <v>0</v>
      </c>
      <c r="H66" s="66">
        <v>1</v>
      </c>
      <c r="I66" s="104">
        <v>0</v>
      </c>
      <c r="J66" s="103">
        <v>0</v>
      </c>
      <c r="K66" s="132">
        <v>0</v>
      </c>
      <c r="L66" s="133">
        <v>0</v>
      </c>
      <c r="M66" s="74">
        <v>1</v>
      </c>
      <c r="N66" s="80">
        <v>2</v>
      </c>
      <c r="O66" s="80">
        <f t="shared" si="1"/>
        <v>2</v>
      </c>
      <c r="P66" s="33">
        <f t="shared" si="2"/>
        <v>1</v>
      </c>
    </row>
    <row r="67" spans="1:16" ht="15.75" thickBot="1" thickTop="1">
      <c r="A67" s="125" t="s">
        <v>636</v>
      </c>
      <c r="B67" s="89" t="s">
        <v>120</v>
      </c>
      <c r="C67" s="177">
        <f t="shared" si="0"/>
        <v>7</v>
      </c>
      <c r="D67" s="95">
        <v>0</v>
      </c>
      <c r="E67" s="98">
        <v>0</v>
      </c>
      <c r="F67" s="131">
        <v>0</v>
      </c>
      <c r="G67" s="68">
        <v>0</v>
      </c>
      <c r="H67" s="66">
        <v>1</v>
      </c>
      <c r="I67" s="99">
        <v>0</v>
      </c>
      <c r="J67" s="103">
        <v>0</v>
      </c>
      <c r="K67" s="132">
        <v>0</v>
      </c>
      <c r="L67" s="133">
        <v>0</v>
      </c>
      <c r="M67" s="74">
        <v>1</v>
      </c>
      <c r="N67" s="80">
        <v>2</v>
      </c>
      <c r="O67" s="80">
        <f t="shared" si="1"/>
        <v>2</v>
      </c>
      <c r="P67" s="33">
        <f t="shared" si="2"/>
        <v>1</v>
      </c>
    </row>
    <row r="68" spans="1:16" ht="15.75" thickBot="1" thickTop="1">
      <c r="A68" s="125" t="s">
        <v>636</v>
      </c>
      <c r="B68" s="89" t="s">
        <v>243</v>
      </c>
      <c r="C68" s="177">
        <f aca="true" t="shared" si="3" ref="C68:C131">(1*D68)+(3*E68)+(3*F68)+(5*G68)+(5*H68)+(10*I68)+(20*J68)+(10*K68)+(2*L68)+O68</f>
        <v>7</v>
      </c>
      <c r="D68" s="95">
        <v>0</v>
      </c>
      <c r="E68" s="98">
        <v>0</v>
      </c>
      <c r="F68" s="131">
        <v>0</v>
      </c>
      <c r="G68" s="68">
        <v>0</v>
      </c>
      <c r="H68" s="66">
        <v>1</v>
      </c>
      <c r="I68" s="104">
        <v>0</v>
      </c>
      <c r="J68" s="103">
        <v>0</v>
      </c>
      <c r="K68" s="132">
        <v>0</v>
      </c>
      <c r="L68" s="133">
        <v>0</v>
      </c>
      <c r="M68" s="74">
        <v>1</v>
      </c>
      <c r="N68" s="80">
        <v>2</v>
      </c>
      <c r="O68" s="80">
        <f aca="true" t="shared" si="4" ref="O68:O131">M68*N68</f>
        <v>2</v>
      </c>
      <c r="P68" s="33">
        <f aca="true" t="shared" si="5" ref="P68:P131">SUM(D68:L68)</f>
        <v>1</v>
      </c>
    </row>
    <row r="69" spans="1:16" ht="15.75" thickBot="1" thickTop="1">
      <c r="A69" s="125" t="s">
        <v>133</v>
      </c>
      <c r="B69" s="89" t="s">
        <v>658</v>
      </c>
      <c r="C69" s="177">
        <f t="shared" si="3"/>
        <v>6</v>
      </c>
      <c r="D69" s="95">
        <v>1</v>
      </c>
      <c r="E69" s="98">
        <v>1</v>
      </c>
      <c r="F69" s="131">
        <v>0</v>
      </c>
      <c r="G69" s="68">
        <v>0</v>
      </c>
      <c r="H69" s="66">
        <v>0</v>
      </c>
      <c r="I69" s="99">
        <v>0</v>
      </c>
      <c r="J69" s="103">
        <v>0</v>
      </c>
      <c r="K69" s="132">
        <v>0</v>
      </c>
      <c r="L69" s="133">
        <v>0</v>
      </c>
      <c r="M69" s="74">
        <v>1</v>
      </c>
      <c r="N69" s="80">
        <v>2</v>
      </c>
      <c r="O69" s="80">
        <f t="shared" si="4"/>
        <v>2</v>
      </c>
      <c r="P69" s="33">
        <f t="shared" si="5"/>
        <v>2</v>
      </c>
    </row>
    <row r="70" spans="1:16" ht="15.75" thickBot="1" thickTop="1">
      <c r="A70" s="125" t="s">
        <v>133</v>
      </c>
      <c r="B70" s="89" t="s">
        <v>590</v>
      </c>
      <c r="C70" s="177">
        <f t="shared" si="3"/>
        <v>6</v>
      </c>
      <c r="D70" s="95">
        <v>2</v>
      </c>
      <c r="E70" s="98">
        <v>0</v>
      </c>
      <c r="F70" s="131">
        <v>0</v>
      </c>
      <c r="G70" s="68">
        <v>0</v>
      </c>
      <c r="H70" s="66">
        <v>0</v>
      </c>
      <c r="I70" s="104">
        <v>0</v>
      </c>
      <c r="J70" s="103">
        <v>0</v>
      </c>
      <c r="K70" s="132">
        <v>0</v>
      </c>
      <c r="L70" s="133">
        <v>0</v>
      </c>
      <c r="M70" s="74">
        <v>2</v>
      </c>
      <c r="N70" s="80">
        <v>2</v>
      </c>
      <c r="O70" s="80">
        <f t="shared" si="4"/>
        <v>4</v>
      </c>
      <c r="P70" s="33">
        <f t="shared" si="5"/>
        <v>2</v>
      </c>
    </row>
    <row r="71" spans="1:16" ht="15.75" thickBot="1" thickTop="1">
      <c r="A71" s="125" t="s">
        <v>133</v>
      </c>
      <c r="B71" s="89" t="s">
        <v>134</v>
      </c>
      <c r="C71" s="177">
        <f t="shared" si="3"/>
        <v>6</v>
      </c>
      <c r="D71" s="95">
        <v>2</v>
      </c>
      <c r="E71" s="98">
        <v>0</v>
      </c>
      <c r="F71" s="131">
        <v>0</v>
      </c>
      <c r="G71" s="68">
        <v>0</v>
      </c>
      <c r="H71" s="66">
        <v>0</v>
      </c>
      <c r="I71" s="104">
        <v>0</v>
      </c>
      <c r="J71" s="103">
        <v>0</v>
      </c>
      <c r="K71" s="132">
        <v>0</v>
      </c>
      <c r="L71" s="133">
        <v>0</v>
      </c>
      <c r="M71" s="74">
        <v>2</v>
      </c>
      <c r="N71" s="80">
        <v>2</v>
      </c>
      <c r="O71" s="80">
        <f t="shared" si="4"/>
        <v>4</v>
      </c>
      <c r="P71" s="33">
        <f t="shared" si="5"/>
        <v>2</v>
      </c>
    </row>
    <row r="72" spans="1:16" ht="15.75" thickBot="1" thickTop="1">
      <c r="A72" s="125" t="s">
        <v>133</v>
      </c>
      <c r="B72" s="89" t="s">
        <v>666</v>
      </c>
      <c r="C72" s="177">
        <f t="shared" si="3"/>
        <v>6</v>
      </c>
      <c r="D72" s="95">
        <v>2</v>
      </c>
      <c r="E72" s="98">
        <v>0</v>
      </c>
      <c r="F72" s="131">
        <v>0</v>
      </c>
      <c r="G72" s="68">
        <v>0</v>
      </c>
      <c r="H72" s="66">
        <v>0</v>
      </c>
      <c r="I72" s="104">
        <v>0</v>
      </c>
      <c r="J72" s="103">
        <v>0</v>
      </c>
      <c r="K72" s="132">
        <v>0</v>
      </c>
      <c r="L72" s="133">
        <v>0</v>
      </c>
      <c r="M72" s="74">
        <v>2</v>
      </c>
      <c r="N72" s="80">
        <v>2</v>
      </c>
      <c r="O72" s="80">
        <f t="shared" si="4"/>
        <v>4</v>
      </c>
      <c r="P72" s="33">
        <f t="shared" si="5"/>
        <v>2</v>
      </c>
    </row>
    <row r="73" spans="1:16" ht="15.75" thickBot="1" thickTop="1">
      <c r="A73" s="125" t="s">
        <v>133</v>
      </c>
      <c r="B73" s="89" t="s">
        <v>191</v>
      </c>
      <c r="C73" s="177">
        <f t="shared" si="3"/>
        <v>6</v>
      </c>
      <c r="D73" s="95">
        <v>2</v>
      </c>
      <c r="E73" s="98">
        <v>0</v>
      </c>
      <c r="F73" s="131">
        <v>0</v>
      </c>
      <c r="G73" s="68">
        <v>0</v>
      </c>
      <c r="H73" s="66">
        <v>0</v>
      </c>
      <c r="I73" s="104">
        <v>0</v>
      </c>
      <c r="J73" s="103">
        <v>0</v>
      </c>
      <c r="K73" s="132">
        <v>0</v>
      </c>
      <c r="L73" s="133">
        <v>0</v>
      </c>
      <c r="M73" s="74">
        <v>2</v>
      </c>
      <c r="N73" s="80">
        <v>2</v>
      </c>
      <c r="O73" s="80">
        <f t="shared" si="4"/>
        <v>4</v>
      </c>
      <c r="P73" s="33">
        <f t="shared" si="5"/>
        <v>2</v>
      </c>
    </row>
    <row r="74" spans="1:16" ht="15.75" thickBot="1" thickTop="1">
      <c r="A74" s="125" t="s">
        <v>638</v>
      </c>
      <c r="B74" s="89" t="s">
        <v>722</v>
      </c>
      <c r="C74" s="177">
        <f t="shared" si="3"/>
        <v>5</v>
      </c>
      <c r="D74" s="95">
        <v>0</v>
      </c>
      <c r="E74" s="98">
        <v>1</v>
      </c>
      <c r="F74" s="131">
        <v>0</v>
      </c>
      <c r="G74" s="68">
        <v>0</v>
      </c>
      <c r="H74" s="66">
        <v>0</v>
      </c>
      <c r="I74" s="104">
        <v>0</v>
      </c>
      <c r="J74" s="103">
        <v>0</v>
      </c>
      <c r="K74" s="132">
        <v>0</v>
      </c>
      <c r="L74" s="133">
        <v>0</v>
      </c>
      <c r="M74" s="74">
        <v>1</v>
      </c>
      <c r="N74" s="80">
        <v>2</v>
      </c>
      <c r="O74" s="80">
        <f t="shared" si="4"/>
        <v>2</v>
      </c>
      <c r="P74" s="33">
        <f t="shared" si="5"/>
        <v>1</v>
      </c>
    </row>
    <row r="75" spans="1:16" ht="15.75" thickBot="1" thickTop="1">
      <c r="A75" s="125" t="s">
        <v>638</v>
      </c>
      <c r="B75" s="89" t="s">
        <v>597</v>
      </c>
      <c r="C75" s="177">
        <f t="shared" si="3"/>
        <v>5</v>
      </c>
      <c r="D75" s="95">
        <v>0</v>
      </c>
      <c r="E75" s="98">
        <v>0</v>
      </c>
      <c r="F75" s="131">
        <v>0</v>
      </c>
      <c r="G75" s="68">
        <v>0</v>
      </c>
      <c r="H75" s="66">
        <v>1</v>
      </c>
      <c r="I75" s="99">
        <v>0</v>
      </c>
      <c r="J75" s="103">
        <v>0</v>
      </c>
      <c r="K75" s="132">
        <v>0</v>
      </c>
      <c r="L75" s="133">
        <v>0</v>
      </c>
      <c r="M75" s="74">
        <v>0</v>
      </c>
      <c r="N75" s="80">
        <v>2</v>
      </c>
      <c r="O75" s="80">
        <f t="shared" si="4"/>
        <v>0</v>
      </c>
      <c r="P75" s="33">
        <f t="shared" si="5"/>
        <v>1</v>
      </c>
    </row>
    <row r="76" spans="1:16" ht="15.75" thickBot="1" thickTop="1">
      <c r="A76" s="125" t="s">
        <v>638</v>
      </c>
      <c r="B76" s="89" t="s">
        <v>793</v>
      </c>
      <c r="C76" s="177">
        <f t="shared" si="3"/>
        <v>5</v>
      </c>
      <c r="D76" s="95">
        <v>0</v>
      </c>
      <c r="E76" s="98">
        <v>1</v>
      </c>
      <c r="F76" s="131">
        <v>0</v>
      </c>
      <c r="G76" s="68">
        <v>0</v>
      </c>
      <c r="H76" s="66">
        <v>0</v>
      </c>
      <c r="I76" s="104">
        <v>0</v>
      </c>
      <c r="J76" s="103">
        <v>0</v>
      </c>
      <c r="K76" s="132">
        <v>0</v>
      </c>
      <c r="L76" s="133">
        <v>0</v>
      </c>
      <c r="M76" s="74">
        <v>1</v>
      </c>
      <c r="N76" s="80">
        <v>2</v>
      </c>
      <c r="O76" s="80">
        <f t="shared" si="4"/>
        <v>2</v>
      </c>
      <c r="P76" s="33">
        <f t="shared" si="5"/>
        <v>1</v>
      </c>
    </row>
    <row r="77" spans="1:16" ht="15.75" thickBot="1" thickTop="1">
      <c r="A77" s="125" t="s">
        <v>638</v>
      </c>
      <c r="B77" s="89" t="s">
        <v>829</v>
      </c>
      <c r="C77" s="177">
        <f t="shared" si="3"/>
        <v>5</v>
      </c>
      <c r="D77" s="95">
        <v>0</v>
      </c>
      <c r="E77" s="98">
        <v>1</v>
      </c>
      <c r="F77" s="131">
        <v>0</v>
      </c>
      <c r="G77" s="68">
        <v>0</v>
      </c>
      <c r="H77" s="66">
        <v>0</v>
      </c>
      <c r="I77" s="104">
        <v>0</v>
      </c>
      <c r="J77" s="103">
        <v>0</v>
      </c>
      <c r="K77" s="132">
        <v>0</v>
      </c>
      <c r="L77" s="133">
        <v>0</v>
      </c>
      <c r="M77" s="74">
        <v>1</v>
      </c>
      <c r="N77" s="80">
        <v>2</v>
      </c>
      <c r="O77" s="80">
        <f t="shared" si="4"/>
        <v>2</v>
      </c>
      <c r="P77" s="33">
        <f t="shared" si="5"/>
        <v>1</v>
      </c>
    </row>
    <row r="78" spans="1:16" ht="15.75" thickBot="1" thickTop="1">
      <c r="A78" s="125" t="s">
        <v>638</v>
      </c>
      <c r="B78" s="89" t="s">
        <v>52</v>
      </c>
      <c r="C78" s="177">
        <f t="shared" si="3"/>
        <v>5</v>
      </c>
      <c r="D78" s="95">
        <v>0</v>
      </c>
      <c r="E78" s="98">
        <v>1</v>
      </c>
      <c r="F78" s="131">
        <v>0</v>
      </c>
      <c r="G78" s="68">
        <v>0</v>
      </c>
      <c r="H78" s="66">
        <v>0</v>
      </c>
      <c r="I78" s="104">
        <v>0</v>
      </c>
      <c r="J78" s="103">
        <v>0</v>
      </c>
      <c r="K78" s="132">
        <v>0</v>
      </c>
      <c r="L78" s="133">
        <v>0</v>
      </c>
      <c r="M78" s="74">
        <v>1</v>
      </c>
      <c r="N78" s="80">
        <v>2</v>
      </c>
      <c r="O78" s="80">
        <f t="shared" si="4"/>
        <v>2</v>
      </c>
      <c r="P78" s="33">
        <f t="shared" si="5"/>
        <v>1</v>
      </c>
    </row>
    <row r="79" spans="1:16" ht="15.75" thickBot="1" thickTop="1">
      <c r="A79" s="125" t="s">
        <v>638</v>
      </c>
      <c r="B79" s="89" t="s">
        <v>643</v>
      </c>
      <c r="C79" s="177">
        <f t="shared" si="3"/>
        <v>5</v>
      </c>
      <c r="D79" s="95">
        <v>0</v>
      </c>
      <c r="E79" s="98">
        <v>1</v>
      </c>
      <c r="F79" s="131">
        <v>0</v>
      </c>
      <c r="G79" s="68">
        <v>0</v>
      </c>
      <c r="H79" s="66">
        <v>0</v>
      </c>
      <c r="I79" s="99">
        <v>0</v>
      </c>
      <c r="J79" s="103">
        <v>0</v>
      </c>
      <c r="K79" s="132">
        <v>0</v>
      </c>
      <c r="L79" s="133">
        <v>0</v>
      </c>
      <c r="M79" s="74">
        <v>1</v>
      </c>
      <c r="N79" s="80">
        <v>2</v>
      </c>
      <c r="O79" s="80">
        <f t="shared" si="4"/>
        <v>2</v>
      </c>
      <c r="P79" s="33">
        <f t="shared" si="5"/>
        <v>1</v>
      </c>
    </row>
    <row r="80" spans="1:16" ht="15.75" thickBot="1" thickTop="1">
      <c r="A80" s="125" t="s">
        <v>638</v>
      </c>
      <c r="B80" s="89" t="s">
        <v>113</v>
      </c>
      <c r="C80" s="177">
        <f t="shared" si="3"/>
        <v>5</v>
      </c>
      <c r="D80" s="95">
        <v>0</v>
      </c>
      <c r="E80" s="98">
        <v>1</v>
      </c>
      <c r="F80" s="131">
        <v>0</v>
      </c>
      <c r="G80" s="68">
        <v>0</v>
      </c>
      <c r="H80" s="66">
        <v>0</v>
      </c>
      <c r="I80" s="104">
        <v>0</v>
      </c>
      <c r="J80" s="103">
        <v>0</v>
      </c>
      <c r="K80" s="132">
        <v>0</v>
      </c>
      <c r="L80" s="133">
        <v>0</v>
      </c>
      <c r="M80" s="74">
        <v>1</v>
      </c>
      <c r="N80" s="80">
        <v>2</v>
      </c>
      <c r="O80" s="80">
        <f t="shared" si="4"/>
        <v>2</v>
      </c>
      <c r="P80" s="33">
        <f t="shared" si="5"/>
        <v>1</v>
      </c>
    </row>
    <row r="81" spans="1:16" ht="15.75" thickBot="1" thickTop="1">
      <c r="A81" s="125" t="s">
        <v>638</v>
      </c>
      <c r="B81" s="89" t="s">
        <v>119</v>
      </c>
      <c r="C81" s="177">
        <f t="shared" si="3"/>
        <v>5</v>
      </c>
      <c r="D81" s="95">
        <v>0</v>
      </c>
      <c r="E81" s="98">
        <v>1</v>
      </c>
      <c r="F81" s="131">
        <v>0</v>
      </c>
      <c r="G81" s="68">
        <v>0</v>
      </c>
      <c r="H81" s="66">
        <v>0</v>
      </c>
      <c r="I81" s="104">
        <v>0</v>
      </c>
      <c r="J81" s="103">
        <v>0</v>
      </c>
      <c r="K81" s="132">
        <v>0</v>
      </c>
      <c r="L81" s="133">
        <v>0</v>
      </c>
      <c r="M81" s="74">
        <v>1</v>
      </c>
      <c r="N81" s="80">
        <v>2</v>
      </c>
      <c r="O81" s="80">
        <f t="shared" si="4"/>
        <v>2</v>
      </c>
      <c r="P81" s="33">
        <f t="shared" si="5"/>
        <v>1</v>
      </c>
    </row>
    <row r="82" spans="1:16" ht="15.75" thickBot="1" thickTop="1">
      <c r="A82" s="125" t="s">
        <v>638</v>
      </c>
      <c r="B82" s="89" t="s">
        <v>135</v>
      </c>
      <c r="C82" s="177">
        <f t="shared" si="3"/>
        <v>5</v>
      </c>
      <c r="D82" s="95">
        <v>0</v>
      </c>
      <c r="E82" s="98">
        <v>1</v>
      </c>
      <c r="F82" s="131">
        <v>0</v>
      </c>
      <c r="G82" s="68">
        <v>0</v>
      </c>
      <c r="H82" s="66">
        <v>0</v>
      </c>
      <c r="I82" s="104">
        <v>0</v>
      </c>
      <c r="J82" s="103">
        <v>0</v>
      </c>
      <c r="K82" s="132">
        <v>0</v>
      </c>
      <c r="L82" s="133">
        <v>0</v>
      </c>
      <c r="M82" s="74">
        <v>1</v>
      </c>
      <c r="N82" s="80">
        <v>2</v>
      </c>
      <c r="O82" s="80">
        <f t="shared" si="4"/>
        <v>2</v>
      </c>
      <c r="P82" s="33">
        <f t="shared" si="5"/>
        <v>1</v>
      </c>
    </row>
    <row r="83" spans="1:16" ht="15.75" thickBot="1" thickTop="1">
      <c r="A83" s="125" t="s">
        <v>638</v>
      </c>
      <c r="B83" s="89" t="s">
        <v>630</v>
      </c>
      <c r="C83" s="177">
        <f t="shared" si="3"/>
        <v>5</v>
      </c>
      <c r="D83" s="95">
        <v>0</v>
      </c>
      <c r="E83" s="98">
        <v>1</v>
      </c>
      <c r="F83" s="131">
        <v>0</v>
      </c>
      <c r="G83" s="68">
        <v>0</v>
      </c>
      <c r="H83" s="66">
        <v>0</v>
      </c>
      <c r="I83" s="104">
        <v>0</v>
      </c>
      <c r="J83" s="103">
        <v>0</v>
      </c>
      <c r="K83" s="132">
        <v>0</v>
      </c>
      <c r="L83" s="133">
        <v>0</v>
      </c>
      <c r="M83" s="74">
        <v>1</v>
      </c>
      <c r="N83" s="80">
        <v>2</v>
      </c>
      <c r="O83" s="80">
        <f t="shared" si="4"/>
        <v>2</v>
      </c>
      <c r="P83" s="33">
        <f t="shared" si="5"/>
        <v>1</v>
      </c>
    </row>
    <row r="84" spans="1:16" ht="15.75" thickBot="1" thickTop="1">
      <c r="A84" s="125" t="s">
        <v>638</v>
      </c>
      <c r="B84" s="89" t="s">
        <v>180</v>
      </c>
      <c r="C84" s="177">
        <f t="shared" si="3"/>
        <v>5</v>
      </c>
      <c r="D84" s="95">
        <v>0</v>
      </c>
      <c r="E84" s="98">
        <v>1</v>
      </c>
      <c r="F84" s="131">
        <v>0</v>
      </c>
      <c r="G84" s="68">
        <v>0</v>
      </c>
      <c r="H84" s="66">
        <v>0</v>
      </c>
      <c r="I84" s="104">
        <v>0</v>
      </c>
      <c r="J84" s="103">
        <v>0</v>
      </c>
      <c r="K84" s="132">
        <v>0</v>
      </c>
      <c r="L84" s="133">
        <v>0</v>
      </c>
      <c r="M84" s="74">
        <v>1</v>
      </c>
      <c r="N84" s="80">
        <v>2</v>
      </c>
      <c r="O84" s="80">
        <f t="shared" si="4"/>
        <v>2</v>
      </c>
      <c r="P84" s="33">
        <f t="shared" si="5"/>
        <v>1</v>
      </c>
    </row>
    <row r="85" spans="1:16" ht="15.75" thickBot="1" thickTop="1">
      <c r="A85" s="125" t="s">
        <v>638</v>
      </c>
      <c r="B85" s="89" t="s">
        <v>209</v>
      </c>
      <c r="C85" s="177">
        <f t="shared" si="3"/>
        <v>5</v>
      </c>
      <c r="D85" s="95">
        <v>0</v>
      </c>
      <c r="E85" s="98">
        <v>1</v>
      </c>
      <c r="F85" s="131">
        <v>0</v>
      </c>
      <c r="G85" s="68">
        <v>0</v>
      </c>
      <c r="H85" s="66">
        <v>0</v>
      </c>
      <c r="I85" s="104">
        <v>0</v>
      </c>
      <c r="J85" s="103">
        <v>0</v>
      </c>
      <c r="K85" s="132">
        <v>0</v>
      </c>
      <c r="L85" s="133">
        <v>0</v>
      </c>
      <c r="M85" s="74">
        <v>1</v>
      </c>
      <c r="N85" s="80">
        <v>2</v>
      </c>
      <c r="O85" s="80">
        <f t="shared" si="4"/>
        <v>2</v>
      </c>
      <c r="P85" s="33">
        <f t="shared" si="5"/>
        <v>1</v>
      </c>
    </row>
    <row r="86" spans="1:16" ht="15.75" thickBot="1" thickTop="1">
      <c r="A86" s="125" t="s">
        <v>638</v>
      </c>
      <c r="B86" s="89" t="s">
        <v>210</v>
      </c>
      <c r="C86" s="177">
        <f t="shared" si="3"/>
        <v>5</v>
      </c>
      <c r="D86" s="95">
        <v>2</v>
      </c>
      <c r="E86" s="98">
        <v>1</v>
      </c>
      <c r="F86" s="131">
        <v>0</v>
      </c>
      <c r="G86" s="68">
        <v>0</v>
      </c>
      <c r="H86" s="66">
        <v>0</v>
      </c>
      <c r="I86" s="104">
        <v>0</v>
      </c>
      <c r="J86" s="103">
        <v>0</v>
      </c>
      <c r="K86" s="132">
        <v>0</v>
      </c>
      <c r="L86" s="133">
        <v>0</v>
      </c>
      <c r="M86" s="74">
        <v>0</v>
      </c>
      <c r="N86" s="80">
        <v>2</v>
      </c>
      <c r="O86" s="80">
        <f t="shared" si="4"/>
        <v>0</v>
      </c>
      <c r="P86" s="33">
        <f t="shared" si="5"/>
        <v>3</v>
      </c>
    </row>
    <row r="87" spans="1:16" ht="15.75" thickBot="1" thickTop="1">
      <c r="A87" s="125" t="s">
        <v>638</v>
      </c>
      <c r="B87" s="89" t="s">
        <v>631</v>
      </c>
      <c r="C87" s="177">
        <f t="shared" si="3"/>
        <v>5</v>
      </c>
      <c r="D87" s="95">
        <v>0</v>
      </c>
      <c r="E87" s="98">
        <v>1</v>
      </c>
      <c r="F87" s="131">
        <v>0</v>
      </c>
      <c r="G87" s="68">
        <v>0</v>
      </c>
      <c r="H87" s="66">
        <v>0</v>
      </c>
      <c r="I87" s="104">
        <v>0</v>
      </c>
      <c r="J87" s="103">
        <v>0</v>
      </c>
      <c r="K87" s="132">
        <v>0</v>
      </c>
      <c r="L87" s="133">
        <v>0</v>
      </c>
      <c r="M87" s="74">
        <v>1</v>
      </c>
      <c r="N87" s="80">
        <v>2</v>
      </c>
      <c r="O87" s="80">
        <f t="shared" si="4"/>
        <v>2</v>
      </c>
      <c r="P87" s="33">
        <f t="shared" si="5"/>
        <v>1</v>
      </c>
    </row>
    <row r="88" spans="1:16" ht="15.75" thickBot="1" thickTop="1">
      <c r="A88" s="125" t="s">
        <v>638</v>
      </c>
      <c r="B88" s="178" t="s">
        <v>615</v>
      </c>
      <c r="C88" s="177">
        <f t="shared" si="3"/>
        <v>5</v>
      </c>
      <c r="D88" s="95">
        <v>0</v>
      </c>
      <c r="E88" s="98">
        <v>1</v>
      </c>
      <c r="F88" s="131">
        <v>0</v>
      </c>
      <c r="G88" s="68">
        <v>0</v>
      </c>
      <c r="H88" s="66">
        <v>0</v>
      </c>
      <c r="I88" s="99">
        <v>0</v>
      </c>
      <c r="J88" s="103">
        <v>0</v>
      </c>
      <c r="K88" s="132">
        <v>0</v>
      </c>
      <c r="L88" s="133">
        <v>0</v>
      </c>
      <c r="M88" s="74">
        <v>1</v>
      </c>
      <c r="N88" s="80">
        <v>2</v>
      </c>
      <c r="O88" s="80">
        <f t="shared" si="4"/>
        <v>2</v>
      </c>
      <c r="P88" s="33">
        <f t="shared" si="5"/>
        <v>1</v>
      </c>
    </row>
    <row r="89" spans="1:16" ht="15.75" thickBot="1" thickTop="1">
      <c r="A89" s="125" t="s">
        <v>638</v>
      </c>
      <c r="B89" s="89" t="s">
        <v>323</v>
      </c>
      <c r="C89" s="177">
        <f t="shared" si="3"/>
        <v>5</v>
      </c>
      <c r="D89" s="95">
        <v>0</v>
      </c>
      <c r="E89" s="98">
        <v>1</v>
      </c>
      <c r="F89" s="131">
        <v>0</v>
      </c>
      <c r="G89" s="68">
        <v>0</v>
      </c>
      <c r="H89" s="66">
        <v>0</v>
      </c>
      <c r="I89" s="104">
        <v>0</v>
      </c>
      <c r="J89" s="103">
        <v>0</v>
      </c>
      <c r="K89" s="132">
        <v>0</v>
      </c>
      <c r="L89" s="133">
        <v>0</v>
      </c>
      <c r="M89" s="74">
        <v>1</v>
      </c>
      <c r="N89" s="80">
        <v>2</v>
      </c>
      <c r="O89" s="80">
        <f t="shared" si="4"/>
        <v>2</v>
      </c>
      <c r="P89" s="33">
        <f t="shared" si="5"/>
        <v>1</v>
      </c>
    </row>
    <row r="90" spans="1:16" ht="15.75" thickBot="1" thickTop="1">
      <c r="A90" s="125" t="s">
        <v>638</v>
      </c>
      <c r="B90" s="89" t="s">
        <v>334</v>
      </c>
      <c r="C90" s="177">
        <f t="shared" si="3"/>
        <v>5</v>
      </c>
      <c r="D90" s="95">
        <v>0</v>
      </c>
      <c r="E90" s="98">
        <v>0</v>
      </c>
      <c r="F90" s="131">
        <v>0</v>
      </c>
      <c r="G90" s="68">
        <v>0</v>
      </c>
      <c r="H90" s="66">
        <v>1</v>
      </c>
      <c r="I90" s="99">
        <v>0</v>
      </c>
      <c r="J90" s="103">
        <v>0</v>
      </c>
      <c r="K90" s="132">
        <v>0</v>
      </c>
      <c r="L90" s="133">
        <v>0</v>
      </c>
      <c r="M90" s="74">
        <v>0</v>
      </c>
      <c r="N90" s="80">
        <v>2</v>
      </c>
      <c r="O90" s="80">
        <f t="shared" si="4"/>
        <v>0</v>
      </c>
      <c r="P90" s="33">
        <f t="shared" si="5"/>
        <v>1</v>
      </c>
    </row>
    <row r="91" spans="1:16" ht="15.75" thickBot="1" thickTop="1">
      <c r="A91" s="125" t="s">
        <v>638</v>
      </c>
      <c r="B91" s="179" t="s">
        <v>344</v>
      </c>
      <c r="C91" s="177">
        <f t="shared" si="3"/>
        <v>5</v>
      </c>
      <c r="D91" s="95">
        <v>0</v>
      </c>
      <c r="E91" s="98">
        <v>1</v>
      </c>
      <c r="F91" s="131">
        <v>0</v>
      </c>
      <c r="G91" s="68">
        <v>0</v>
      </c>
      <c r="H91" s="66">
        <v>0</v>
      </c>
      <c r="I91" s="99">
        <v>0</v>
      </c>
      <c r="J91" s="103">
        <v>0</v>
      </c>
      <c r="K91" s="132">
        <v>0</v>
      </c>
      <c r="L91" s="133">
        <v>0</v>
      </c>
      <c r="M91" s="74">
        <v>1</v>
      </c>
      <c r="N91" s="80">
        <v>2</v>
      </c>
      <c r="O91" s="80">
        <f t="shared" si="4"/>
        <v>2</v>
      </c>
      <c r="P91" s="33">
        <f t="shared" si="5"/>
        <v>1</v>
      </c>
    </row>
    <row r="92" spans="1:16" ht="15.75" thickBot="1" thickTop="1">
      <c r="A92" s="125" t="s">
        <v>640</v>
      </c>
      <c r="B92" s="89" t="s">
        <v>639</v>
      </c>
      <c r="C92" s="177">
        <f t="shared" si="3"/>
        <v>4</v>
      </c>
      <c r="D92" s="95">
        <v>1</v>
      </c>
      <c r="E92" s="98">
        <v>1</v>
      </c>
      <c r="F92" s="131">
        <v>0</v>
      </c>
      <c r="G92" s="68">
        <v>0</v>
      </c>
      <c r="H92" s="66">
        <v>0</v>
      </c>
      <c r="I92" s="104">
        <v>0</v>
      </c>
      <c r="J92" s="103">
        <v>0</v>
      </c>
      <c r="K92" s="132">
        <v>0</v>
      </c>
      <c r="L92" s="133">
        <v>0</v>
      </c>
      <c r="M92" s="74">
        <v>0</v>
      </c>
      <c r="N92" s="80">
        <v>2</v>
      </c>
      <c r="O92" s="80">
        <f t="shared" si="4"/>
        <v>0</v>
      </c>
      <c r="P92" s="33">
        <f t="shared" si="5"/>
        <v>2</v>
      </c>
    </row>
    <row r="93" spans="1:16" ht="15.75" thickBot="1" thickTop="1">
      <c r="A93" s="125" t="s">
        <v>640</v>
      </c>
      <c r="B93" s="89" t="s">
        <v>839</v>
      </c>
      <c r="C93" s="177">
        <f t="shared" si="3"/>
        <v>4</v>
      </c>
      <c r="D93" s="95">
        <v>1</v>
      </c>
      <c r="E93" s="98">
        <v>1</v>
      </c>
      <c r="F93" s="131">
        <v>0</v>
      </c>
      <c r="G93" s="68">
        <v>0</v>
      </c>
      <c r="H93" s="66">
        <v>0</v>
      </c>
      <c r="I93" s="104">
        <v>0</v>
      </c>
      <c r="J93" s="103">
        <v>0</v>
      </c>
      <c r="K93" s="132">
        <v>0</v>
      </c>
      <c r="L93" s="133">
        <v>0</v>
      </c>
      <c r="M93" s="74">
        <v>0</v>
      </c>
      <c r="N93" s="80">
        <v>2</v>
      </c>
      <c r="O93" s="80">
        <f t="shared" si="4"/>
        <v>0</v>
      </c>
      <c r="P93" s="33">
        <f t="shared" si="5"/>
        <v>2</v>
      </c>
    </row>
    <row r="94" spans="1:16" ht="15.75" thickBot="1" thickTop="1">
      <c r="A94" s="125" t="s">
        <v>642</v>
      </c>
      <c r="B94" s="89" t="s">
        <v>721</v>
      </c>
      <c r="C94" s="177">
        <f t="shared" si="3"/>
        <v>3</v>
      </c>
      <c r="D94" s="95">
        <v>1</v>
      </c>
      <c r="E94" s="98">
        <v>0</v>
      </c>
      <c r="F94" s="131">
        <v>0</v>
      </c>
      <c r="G94" s="68">
        <v>0</v>
      </c>
      <c r="H94" s="66">
        <v>0</v>
      </c>
      <c r="I94" s="104">
        <v>0</v>
      </c>
      <c r="J94" s="103">
        <v>0</v>
      </c>
      <c r="K94" s="132">
        <v>0</v>
      </c>
      <c r="L94" s="133">
        <v>0</v>
      </c>
      <c r="M94" s="74">
        <v>1</v>
      </c>
      <c r="N94" s="80">
        <v>2</v>
      </c>
      <c r="O94" s="80">
        <f t="shared" si="4"/>
        <v>2</v>
      </c>
      <c r="P94" s="33">
        <f t="shared" si="5"/>
        <v>1</v>
      </c>
    </row>
    <row r="95" spans="1:16" ht="15.75" thickBot="1" thickTop="1">
      <c r="A95" s="125" t="s">
        <v>642</v>
      </c>
      <c r="B95" s="89" t="s">
        <v>723</v>
      </c>
      <c r="C95" s="177">
        <f t="shared" si="3"/>
        <v>3</v>
      </c>
      <c r="D95" s="95">
        <v>0</v>
      </c>
      <c r="E95" s="98">
        <v>1</v>
      </c>
      <c r="F95" s="131">
        <v>0</v>
      </c>
      <c r="G95" s="68">
        <v>0</v>
      </c>
      <c r="H95" s="66">
        <v>0</v>
      </c>
      <c r="I95" s="99">
        <v>0</v>
      </c>
      <c r="J95" s="103">
        <v>0</v>
      </c>
      <c r="K95" s="132">
        <v>0</v>
      </c>
      <c r="L95" s="133">
        <v>0</v>
      </c>
      <c r="M95" s="74">
        <v>0</v>
      </c>
      <c r="N95" s="80">
        <v>2</v>
      </c>
      <c r="O95" s="80">
        <f t="shared" si="4"/>
        <v>0</v>
      </c>
      <c r="P95" s="33">
        <f t="shared" si="5"/>
        <v>1</v>
      </c>
    </row>
    <row r="96" spans="1:16" ht="15.75" thickBot="1" thickTop="1">
      <c r="A96" s="125" t="s">
        <v>642</v>
      </c>
      <c r="B96" s="89" t="s">
        <v>564</v>
      </c>
      <c r="C96" s="177">
        <f t="shared" si="3"/>
        <v>3</v>
      </c>
      <c r="D96" s="95">
        <v>1</v>
      </c>
      <c r="E96" s="98">
        <v>0</v>
      </c>
      <c r="F96" s="131">
        <v>0</v>
      </c>
      <c r="G96" s="68">
        <v>0</v>
      </c>
      <c r="H96" s="66">
        <v>0</v>
      </c>
      <c r="I96" s="104">
        <v>0</v>
      </c>
      <c r="J96" s="103">
        <v>0</v>
      </c>
      <c r="K96" s="132">
        <v>0</v>
      </c>
      <c r="L96" s="133">
        <v>0</v>
      </c>
      <c r="M96" s="74">
        <v>1</v>
      </c>
      <c r="N96" s="80">
        <v>2</v>
      </c>
      <c r="O96" s="80">
        <f t="shared" si="4"/>
        <v>2</v>
      </c>
      <c r="P96" s="33">
        <f t="shared" si="5"/>
        <v>1</v>
      </c>
    </row>
    <row r="97" spans="1:16" ht="15.75" thickBot="1" thickTop="1">
      <c r="A97" s="125" t="s">
        <v>642</v>
      </c>
      <c r="B97" s="89" t="s">
        <v>744</v>
      </c>
      <c r="C97" s="177">
        <f t="shared" si="3"/>
        <v>3</v>
      </c>
      <c r="D97" s="95">
        <v>1</v>
      </c>
      <c r="E97" s="98">
        <v>0</v>
      </c>
      <c r="F97" s="131">
        <v>0</v>
      </c>
      <c r="G97" s="68">
        <v>0</v>
      </c>
      <c r="H97" s="66">
        <v>0</v>
      </c>
      <c r="I97" s="104">
        <v>0</v>
      </c>
      <c r="J97" s="103">
        <v>0</v>
      </c>
      <c r="K97" s="132">
        <v>0</v>
      </c>
      <c r="L97" s="133">
        <v>0</v>
      </c>
      <c r="M97" s="74">
        <v>1</v>
      </c>
      <c r="N97" s="80">
        <v>2</v>
      </c>
      <c r="O97" s="80">
        <f t="shared" si="4"/>
        <v>2</v>
      </c>
      <c r="P97" s="33">
        <f t="shared" si="5"/>
        <v>1</v>
      </c>
    </row>
    <row r="98" spans="1:16" ht="15.75" thickBot="1" thickTop="1">
      <c r="A98" s="125" t="s">
        <v>642</v>
      </c>
      <c r="B98" s="178" t="s">
        <v>751</v>
      </c>
      <c r="C98" s="177">
        <f t="shared" si="3"/>
        <v>3</v>
      </c>
      <c r="D98" s="95">
        <v>1</v>
      </c>
      <c r="E98" s="98">
        <v>0</v>
      </c>
      <c r="F98" s="131">
        <v>0</v>
      </c>
      <c r="G98" s="68">
        <v>0</v>
      </c>
      <c r="H98" s="66">
        <v>0</v>
      </c>
      <c r="I98" s="104">
        <v>0</v>
      </c>
      <c r="J98" s="103">
        <v>0</v>
      </c>
      <c r="K98" s="132">
        <v>0</v>
      </c>
      <c r="L98" s="133">
        <v>0</v>
      </c>
      <c r="M98" s="74">
        <v>1</v>
      </c>
      <c r="N98" s="80">
        <v>2</v>
      </c>
      <c r="O98" s="80">
        <f t="shared" si="4"/>
        <v>2</v>
      </c>
      <c r="P98" s="33">
        <f t="shared" si="5"/>
        <v>1</v>
      </c>
    </row>
    <row r="99" spans="1:16" ht="15.75" thickBot="1" thickTop="1">
      <c r="A99" s="125" t="s">
        <v>642</v>
      </c>
      <c r="B99" s="89" t="s">
        <v>543</v>
      </c>
      <c r="C99" s="177">
        <f t="shared" si="3"/>
        <v>3</v>
      </c>
      <c r="D99" s="95">
        <v>1</v>
      </c>
      <c r="E99" s="98">
        <v>0</v>
      </c>
      <c r="F99" s="131">
        <v>0</v>
      </c>
      <c r="G99" s="68">
        <v>0</v>
      </c>
      <c r="H99" s="66">
        <v>0</v>
      </c>
      <c r="I99" s="104">
        <v>0</v>
      </c>
      <c r="J99" s="103">
        <v>0</v>
      </c>
      <c r="K99" s="132">
        <v>0</v>
      </c>
      <c r="L99" s="133">
        <v>0</v>
      </c>
      <c r="M99" s="74">
        <v>1</v>
      </c>
      <c r="N99" s="80">
        <v>2</v>
      </c>
      <c r="O99" s="80">
        <f t="shared" si="4"/>
        <v>2</v>
      </c>
      <c r="P99" s="33">
        <f t="shared" si="5"/>
        <v>1</v>
      </c>
    </row>
    <row r="100" spans="1:16" ht="15.75" thickBot="1" thickTop="1">
      <c r="A100" s="125" t="s">
        <v>642</v>
      </c>
      <c r="B100" s="89" t="s">
        <v>768</v>
      </c>
      <c r="C100" s="177">
        <f t="shared" si="3"/>
        <v>3</v>
      </c>
      <c r="D100" s="95">
        <v>0</v>
      </c>
      <c r="E100" s="98">
        <v>1</v>
      </c>
      <c r="F100" s="131">
        <v>0</v>
      </c>
      <c r="G100" s="68">
        <v>0</v>
      </c>
      <c r="H100" s="66">
        <v>0</v>
      </c>
      <c r="I100" s="99">
        <v>0</v>
      </c>
      <c r="J100" s="103">
        <v>0</v>
      </c>
      <c r="K100" s="132">
        <v>0</v>
      </c>
      <c r="L100" s="133">
        <v>0</v>
      </c>
      <c r="M100" s="74">
        <v>0</v>
      </c>
      <c r="N100" s="80">
        <v>2</v>
      </c>
      <c r="O100" s="80">
        <f t="shared" si="4"/>
        <v>0</v>
      </c>
      <c r="P100" s="33">
        <f t="shared" si="5"/>
        <v>1</v>
      </c>
    </row>
    <row r="101" spans="1:16" ht="15.75" thickBot="1" thickTop="1">
      <c r="A101" s="125" t="s">
        <v>642</v>
      </c>
      <c r="B101" s="89" t="s">
        <v>769</v>
      </c>
      <c r="C101" s="177">
        <f t="shared" si="3"/>
        <v>3</v>
      </c>
      <c r="D101" s="95">
        <v>1</v>
      </c>
      <c r="E101" s="98">
        <v>0</v>
      </c>
      <c r="F101" s="131">
        <v>0</v>
      </c>
      <c r="G101" s="68">
        <v>0</v>
      </c>
      <c r="H101" s="66">
        <v>0</v>
      </c>
      <c r="I101" s="104">
        <v>0</v>
      </c>
      <c r="J101" s="103">
        <v>0</v>
      </c>
      <c r="K101" s="132">
        <v>0</v>
      </c>
      <c r="L101" s="133">
        <v>0</v>
      </c>
      <c r="M101" s="74">
        <v>1</v>
      </c>
      <c r="N101" s="80">
        <v>2</v>
      </c>
      <c r="O101" s="80">
        <f t="shared" si="4"/>
        <v>2</v>
      </c>
      <c r="P101" s="33">
        <f t="shared" si="5"/>
        <v>1</v>
      </c>
    </row>
    <row r="102" spans="1:16" ht="15.75" thickBot="1" thickTop="1">
      <c r="A102" s="125" t="s">
        <v>642</v>
      </c>
      <c r="B102" s="89" t="s">
        <v>770</v>
      </c>
      <c r="C102" s="177">
        <f t="shared" si="3"/>
        <v>3</v>
      </c>
      <c r="D102" s="95">
        <v>0</v>
      </c>
      <c r="E102" s="98">
        <v>1</v>
      </c>
      <c r="F102" s="131">
        <v>0</v>
      </c>
      <c r="G102" s="68">
        <v>0</v>
      </c>
      <c r="H102" s="66">
        <v>0</v>
      </c>
      <c r="I102" s="104">
        <v>0</v>
      </c>
      <c r="J102" s="107">
        <v>0</v>
      </c>
      <c r="K102" s="97">
        <v>0</v>
      </c>
      <c r="L102" s="134">
        <v>0</v>
      </c>
      <c r="M102" s="74">
        <v>0</v>
      </c>
      <c r="N102" s="80">
        <v>2</v>
      </c>
      <c r="O102" s="80">
        <f t="shared" si="4"/>
        <v>0</v>
      </c>
      <c r="P102" s="33">
        <f t="shared" si="5"/>
        <v>1</v>
      </c>
    </row>
    <row r="103" spans="1:16" ht="15.75" thickBot="1" thickTop="1">
      <c r="A103" s="125" t="s">
        <v>642</v>
      </c>
      <c r="B103" s="89" t="s">
        <v>774</v>
      </c>
      <c r="C103" s="177">
        <f t="shared" si="3"/>
        <v>3</v>
      </c>
      <c r="D103" s="95">
        <v>1</v>
      </c>
      <c r="E103" s="98">
        <v>0</v>
      </c>
      <c r="F103" s="131">
        <v>0</v>
      </c>
      <c r="G103" s="68">
        <v>0</v>
      </c>
      <c r="H103" s="66">
        <v>0</v>
      </c>
      <c r="I103" s="104">
        <v>0</v>
      </c>
      <c r="J103" s="103">
        <v>0</v>
      </c>
      <c r="K103" s="132">
        <v>0</v>
      </c>
      <c r="L103" s="133">
        <v>0</v>
      </c>
      <c r="M103" s="74">
        <v>1</v>
      </c>
      <c r="N103" s="80">
        <v>2</v>
      </c>
      <c r="O103" s="80">
        <f t="shared" si="4"/>
        <v>2</v>
      </c>
      <c r="P103" s="33">
        <f t="shared" si="5"/>
        <v>1</v>
      </c>
    </row>
    <row r="104" spans="1:16" ht="15.75" thickBot="1" thickTop="1">
      <c r="A104" s="125" t="s">
        <v>642</v>
      </c>
      <c r="B104" s="89" t="s">
        <v>659</v>
      </c>
      <c r="C104" s="177">
        <f t="shared" si="3"/>
        <v>3</v>
      </c>
      <c r="D104" s="95">
        <v>1</v>
      </c>
      <c r="E104" s="98">
        <v>0</v>
      </c>
      <c r="F104" s="131">
        <v>0</v>
      </c>
      <c r="G104" s="68">
        <v>0</v>
      </c>
      <c r="H104" s="66">
        <v>0</v>
      </c>
      <c r="I104" s="99">
        <v>0</v>
      </c>
      <c r="J104" s="103">
        <v>0</v>
      </c>
      <c r="K104" s="132">
        <v>0</v>
      </c>
      <c r="L104" s="133">
        <v>0</v>
      </c>
      <c r="M104" s="74">
        <v>1</v>
      </c>
      <c r="N104" s="80">
        <v>2</v>
      </c>
      <c r="O104" s="80">
        <f t="shared" si="4"/>
        <v>2</v>
      </c>
      <c r="P104" s="33">
        <f t="shared" si="5"/>
        <v>1</v>
      </c>
    </row>
    <row r="105" spans="1:16" ht="15.75" thickBot="1" thickTop="1">
      <c r="A105" s="125" t="s">
        <v>642</v>
      </c>
      <c r="B105" s="89" t="s">
        <v>563</v>
      </c>
      <c r="C105" s="177">
        <f t="shared" si="3"/>
        <v>3</v>
      </c>
      <c r="D105" s="95">
        <v>0</v>
      </c>
      <c r="E105" s="98">
        <v>0</v>
      </c>
      <c r="F105" s="131">
        <v>1</v>
      </c>
      <c r="G105" s="68">
        <v>0</v>
      </c>
      <c r="H105" s="66">
        <v>0</v>
      </c>
      <c r="I105" s="99">
        <v>0</v>
      </c>
      <c r="J105" s="103">
        <v>0</v>
      </c>
      <c r="K105" s="132">
        <v>0</v>
      </c>
      <c r="L105" s="133">
        <v>0</v>
      </c>
      <c r="M105" s="74">
        <v>0</v>
      </c>
      <c r="N105" s="80">
        <v>2</v>
      </c>
      <c r="O105" s="80">
        <f t="shared" si="4"/>
        <v>0</v>
      </c>
      <c r="P105" s="33">
        <f t="shared" si="5"/>
        <v>1</v>
      </c>
    </row>
    <row r="106" spans="1:16" ht="15.75" thickBot="1" thickTop="1">
      <c r="A106" s="125" t="s">
        <v>642</v>
      </c>
      <c r="B106" s="89" t="s">
        <v>847</v>
      </c>
      <c r="C106" s="177">
        <f t="shared" si="3"/>
        <v>3</v>
      </c>
      <c r="D106" s="95">
        <v>1</v>
      </c>
      <c r="E106" s="98">
        <v>0</v>
      </c>
      <c r="F106" s="131">
        <v>0</v>
      </c>
      <c r="G106" s="68">
        <v>0</v>
      </c>
      <c r="H106" s="66">
        <v>0</v>
      </c>
      <c r="I106" s="104">
        <v>0</v>
      </c>
      <c r="J106" s="103">
        <v>0</v>
      </c>
      <c r="K106" s="132">
        <v>0</v>
      </c>
      <c r="L106" s="133">
        <v>0</v>
      </c>
      <c r="M106" s="74">
        <v>1</v>
      </c>
      <c r="N106" s="80">
        <v>2</v>
      </c>
      <c r="O106" s="80">
        <f t="shared" si="4"/>
        <v>2</v>
      </c>
      <c r="P106" s="33">
        <f t="shared" si="5"/>
        <v>1</v>
      </c>
    </row>
    <row r="107" spans="1:16" ht="15.75" thickBot="1" thickTop="1">
      <c r="A107" s="125" t="s">
        <v>642</v>
      </c>
      <c r="B107" s="89" t="s">
        <v>850</v>
      </c>
      <c r="C107" s="177">
        <f t="shared" si="3"/>
        <v>3</v>
      </c>
      <c r="D107" s="95">
        <v>0</v>
      </c>
      <c r="E107" s="98">
        <v>1</v>
      </c>
      <c r="F107" s="131">
        <v>0</v>
      </c>
      <c r="G107" s="68">
        <v>0</v>
      </c>
      <c r="H107" s="66">
        <v>0</v>
      </c>
      <c r="I107" s="104">
        <v>0</v>
      </c>
      <c r="J107" s="103">
        <v>0</v>
      </c>
      <c r="K107" s="132">
        <v>0</v>
      </c>
      <c r="L107" s="133">
        <v>0</v>
      </c>
      <c r="M107" s="74">
        <v>0</v>
      </c>
      <c r="N107" s="80">
        <v>2</v>
      </c>
      <c r="O107" s="80">
        <f t="shared" si="4"/>
        <v>0</v>
      </c>
      <c r="P107" s="33">
        <f t="shared" si="5"/>
        <v>1</v>
      </c>
    </row>
    <row r="108" spans="1:16" ht="15.75" thickBot="1" thickTop="1">
      <c r="A108" s="125" t="s">
        <v>642</v>
      </c>
      <c r="B108" s="89" t="s">
        <v>602</v>
      </c>
      <c r="C108" s="177">
        <f t="shared" si="3"/>
        <v>3</v>
      </c>
      <c r="D108" s="95">
        <v>1</v>
      </c>
      <c r="E108" s="98">
        <v>0</v>
      </c>
      <c r="F108" s="131">
        <v>0</v>
      </c>
      <c r="G108" s="68">
        <v>0</v>
      </c>
      <c r="H108" s="66">
        <v>0</v>
      </c>
      <c r="I108" s="99">
        <v>0</v>
      </c>
      <c r="J108" s="103">
        <v>0</v>
      </c>
      <c r="K108" s="132">
        <v>0</v>
      </c>
      <c r="L108" s="133">
        <v>0</v>
      </c>
      <c r="M108" s="74">
        <v>1</v>
      </c>
      <c r="N108" s="80">
        <v>2</v>
      </c>
      <c r="O108" s="80">
        <f t="shared" si="4"/>
        <v>2</v>
      </c>
      <c r="P108" s="33">
        <f t="shared" si="5"/>
        <v>1</v>
      </c>
    </row>
    <row r="109" spans="1:16" ht="15.75" thickBot="1" thickTop="1">
      <c r="A109" s="125" t="s">
        <v>642</v>
      </c>
      <c r="B109" s="89" t="s">
        <v>617</v>
      </c>
      <c r="C109" s="177">
        <f t="shared" si="3"/>
        <v>3</v>
      </c>
      <c r="D109" s="95">
        <v>0</v>
      </c>
      <c r="E109" s="98">
        <v>1</v>
      </c>
      <c r="F109" s="131">
        <v>0</v>
      </c>
      <c r="G109" s="68">
        <v>0</v>
      </c>
      <c r="H109" s="66">
        <v>0</v>
      </c>
      <c r="I109" s="104">
        <v>0</v>
      </c>
      <c r="J109" s="103">
        <v>0</v>
      </c>
      <c r="K109" s="132">
        <v>0</v>
      </c>
      <c r="L109" s="133">
        <v>0</v>
      </c>
      <c r="M109" s="74">
        <v>0</v>
      </c>
      <c r="N109" s="80">
        <v>2</v>
      </c>
      <c r="O109" s="80">
        <f t="shared" si="4"/>
        <v>0</v>
      </c>
      <c r="P109" s="33">
        <f t="shared" si="5"/>
        <v>1</v>
      </c>
    </row>
    <row r="110" spans="1:16" ht="15.75" thickBot="1" thickTop="1">
      <c r="A110" s="125" t="s">
        <v>642</v>
      </c>
      <c r="B110" s="89" t="s">
        <v>47</v>
      </c>
      <c r="C110" s="177">
        <f t="shared" si="3"/>
        <v>3</v>
      </c>
      <c r="D110" s="95">
        <v>1</v>
      </c>
      <c r="E110" s="98">
        <v>0</v>
      </c>
      <c r="F110" s="131">
        <v>0</v>
      </c>
      <c r="G110" s="68">
        <v>0</v>
      </c>
      <c r="H110" s="66">
        <v>0</v>
      </c>
      <c r="I110" s="104">
        <v>0</v>
      </c>
      <c r="J110" s="103">
        <v>0</v>
      </c>
      <c r="K110" s="132">
        <v>0</v>
      </c>
      <c r="L110" s="133">
        <v>0</v>
      </c>
      <c r="M110" s="74">
        <v>1</v>
      </c>
      <c r="N110" s="80">
        <v>2</v>
      </c>
      <c r="O110" s="80">
        <f t="shared" si="4"/>
        <v>2</v>
      </c>
      <c r="P110" s="33">
        <f t="shared" si="5"/>
        <v>1</v>
      </c>
    </row>
    <row r="111" spans="1:16" ht="15.75" thickBot="1" thickTop="1">
      <c r="A111" s="125" t="s">
        <v>642</v>
      </c>
      <c r="B111" s="89" t="s">
        <v>450</v>
      </c>
      <c r="C111" s="177">
        <f t="shared" si="3"/>
        <v>3</v>
      </c>
      <c r="D111" s="95">
        <v>1</v>
      </c>
      <c r="E111" s="98">
        <v>0</v>
      </c>
      <c r="F111" s="131">
        <v>0</v>
      </c>
      <c r="G111" s="68">
        <v>0</v>
      </c>
      <c r="H111" s="66">
        <v>0</v>
      </c>
      <c r="I111" s="99">
        <v>0</v>
      </c>
      <c r="J111" s="103">
        <v>0</v>
      </c>
      <c r="K111" s="132">
        <v>0</v>
      </c>
      <c r="L111" s="133">
        <v>0</v>
      </c>
      <c r="M111" s="74">
        <v>1</v>
      </c>
      <c r="N111" s="80">
        <v>2</v>
      </c>
      <c r="O111" s="80">
        <f t="shared" si="4"/>
        <v>2</v>
      </c>
      <c r="P111" s="33">
        <f t="shared" si="5"/>
        <v>1</v>
      </c>
    </row>
    <row r="112" spans="1:16" ht="15.75" thickBot="1" thickTop="1">
      <c r="A112" s="125" t="s">
        <v>642</v>
      </c>
      <c r="B112" s="89" t="s">
        <v>594</v>
      </c>
      <c r="C112" s="177">
        <f t="shared" si="3"/>
        <v>3</v>
      </c>
      <c r="D112" s="95">
        <v>1</v>
      </c>
      <c r="E112" s="98">
        <v>0</v>
      </c>
      <c r="F112" s="131">
        <v>0</v>
      </c>
      <c r="G112" s="68">
        <v>0</v>
      </c>
      <c r="H112" s="66">
        <v>0</v>
      </c>
      <c r="I112" s="104">
        <v>0</v>
      </c>
      <c r="J112" s="103">
        <v>0</v>
      </c>
      <c r="K112" s="132">
        <v>0</v>
      </c>
      <c r="L112" s="133">
        <v>0</v>
      </c>
      <c r="M112" s="74">
        <v>1</v>
      </c>
      <c r="N112" s="80">
        <v>2</v>
      </c>
      <c r="O112" s="80">
        <f t="shared" si="4"/>
        <v>2</v>
      </c>
      <c r="P112" s="33">
        <f t="shared" si="5"/>
        <v>1</v>
      </c>
    </row>
    <row r="113" spans="1:16" ht="15.75" thickBot="1" thickTop="1">
      <c r="A113" s="125" t="s">
        <v>642</v>
      </c>
      <c r="B113" s="89" t="s">
        <v>390</v>
      </c>
      <c r="C113" s="177">
        <f t="shared" si="3"/>
        <v>3</v>
      </c>
      <c r="D113" s="95">
        <v>0</v>
      </c>
      <c r="E113" s="98">
        <v>1</v>
      </c>
      <c r="F113" s="131">
        <v>0</v>
      </c>
      <c r="G113" s="68">
        <v>0</v>
      </c>
      <c r="H113" s="66">
        <v>0</v>
      </c>
      <c r="I113" s="104">
        <v>0</v>
      </c>
      <c r="J113" s="103">
        <v>0</v>
      </c>
      <c r="K113" s="132">
        <v>0</v>
      </c>
      <c r="L113" s="133">
        <v>0</v>
      </c>
      <c r="M113" s="74">
        <v>0</v>
      </c>
      <c r="N113" s="80">
        <v>2</v>
      </c>
      <c r="O113" s="80">
        <f t="shared" si="4"/>
        <v>0</v>
      </c>
      <c r="P113" s="33">
        <f t="shared" si="5"/>
        <v>1</v>
      </c>
    </row>
    <row r="114" spans="1:16" ht="15.75" thickBot="1" thickTop="1">
      <c r="A114" s="125" t="s">
        <v>642</v>
      </c>
      <c r="B114" s="89" t="s">
        <v>144</v>
      </c>
      <c r="C114" s="177">
        <f t="shared" si="3"/>
        <v>3</v>
      </c>
      <c r="D114" s="95">
        <v>1</v>
      </c>
      <c r="E114" s="98">
        <v>0</v>
      </c>
      <c r="F114" s="131">
        <v>0</v>
      </c>
      <c r="G114" s="68">
        <v>0</v>
      </c>
      <c r="H114" s="66">
        <v>0</v>
      </c>
      <c r="I114" s="104">
        <v>0</v>
      </c>
      <c r="J114" s="103">
        <v>0</v>
      </c>
      <c r="K114" s="132">
        <v>0</v>
      </c>
      <c r="L114" s="133">
        <v>0</v>
      </c>
      <c r="M114" s="74">
        <v>1</v>
      </c>
      <c r="N114" s="80">
        <v>2</v>
      </c>
      <c r="O114" s="80">
        <f t="shared" si="4"/>
        <v>2</v>
      </c>
      <c r="P114" s="33">
        <f t="shared" si="5"/>
        <v>1</v>
      </c>
    </row>
    <row r="115" spans="1:16" ht="15.75" thickBot="1" thickTop="1">
      <c r="A115" s="125" t="s">
        <v>642</v>
      </c>
      <c r="B115" s="89" t="s">
        <v>665</v>
      </c>
      <c r="C115" s="177">
        <f t="shared" si="3"/>
        <v>3</v>
      </c>
      <c r="D115" s="95">
        <v>1</v>
      </c>
      <c r="E115" s="98">
        <v>0</v>
      </c>
      <c r="F115" s="131">
        <v>0</v>
      </c>
      <c r="G115" s="68">
        <v>0</v>
      </c>
      <c r="H115" s="66">
        <v>0</v>
      </c>
      <c r="I115" s="99">
        <v>0</v>
      </c>
      <c r="J115" s="103">
        <v>0</v>
      </c>
      <c r="K115" s="132">
        <v>0</v>
      </c>
      <c r="L115" s="133">
        <v>0</v>
      </c>
      <c r="M115" s="74">
        <v>1</v>
      </c>
      <c r="N115" s="80">
        <v>2</v>
      </c>
      <c r="O115" s="80">
        <f t="shared" si="4"/>
        <v>2</v>
      </c>
      <c r="P115" s="33">
        <f t="shared" si="5"/>
        <v>1</v>
      </c>
    </row>
    <row r="116" spans="1:16" ht="15.75" thickBot="1" thickTop="1">
      <c r="A116" s="125" t="s">
        <v>642</v>
      </c>
      <c r="B116" s="89" t="s">
        <v>174</v>
      </c>
      <c r="C116" s="177">
        <f t="shared" si="3"/>
        <v>3</v>
      </c>
      <c r="D116" s="95">
        <v>1</v>
      </c>
      <c r="E116" s="98">
        <v>0</v>
      </c>
      <c r="F116" s="131">
        <v>0</v>
      </c>
      <c r="G116" s="68">
        <v>0</v>
      </c>
      <c r="H116" s="66">
        <v>0</v>
      </c>
      <c r="I116" s="104">
        <v>0</v>
      </c>
      <c r="J116" s="103">
        <v>0</v>
      </c>
      <c r="K116" s="132">
        <v>0</v>
      </c>
      <c r="L116" s="133">
        <v>0</v>
      </c>
      <c r="M116" s="74">
        <v>1</v>
      </c>
      <c r="N116" s="80">
        <v>2</v>
      </c>
      <c r="O116" s="80">
        <f t="shared" si="4"/>
        <v>2</v>
      </c>
      <c r="P116" s="33">
        <f t="shared" si="5"/>
        <v>1</v>
      </c>
    </row>
    <row r="117" spans="1:16" ht="15.75" thickBot="1" thickTop="1">
      <c r="A117" s="125" t="s">
        <v>642</v>
      </c>
      <c r="B117" s="89" t="s">
        <v>568</v>
      </c>
      <c r="C117" s="177">
        <f t="shared" si="3"/>
        <v>3</v>
      </c>
      <c r="D117" s="95">
        <v>0</v>
      </c>
      <c r="E117" s="98">
        <v>0</v>
      </c>
      <c r="F117" s="131">
        <v>1</v>
      </c>
      <c r="G117" s="68">
        <v>0</v>
      </c>
      <c r="H117" s="66">
        <v>0</v>
      </c>
      <c r="I117" s="99">
        <v>0</v>
      </c>
      <c r="J117" s="103">
        <v>0</v>
      </c>
      <c r="K117" s="132">
        <v>0</v>
      </c>
      <c r="L117" s="133">
        <v>0</v>
      </c>
      <c r="M117" s="74">
        <v>0</v>
      </c>
      <c r="N117" s="80">
        <v>2</v>
      </c>
      <c r="O117" s="80">
        <f t="shared" si="4"/>
        <v>0</v>
      </c>
      <c r="P117" s="33">
        <f t="shared" si="5"/>
        <v>1</v>
      </c>
    </row>
    <row r="118" spans="1:16" ht="15.75" thickBot="1" thickTop="1">
      <c r="A118" s="125" t="s">
        <v>642</v>
      </c>
      <c r="B118" s="89" t="s">
        <v>230</v>
      </c>
      <c r="C118" s="177">
        <f t="shared" si="3"/>
        <v>3</v>
      </c>
      <c r="D118" s="95">
        <v>1</v>
      </c>
      <c r="E118" s="98">
        <v>0</v>
      </c>
      <c r="F118" s="131">
        <v>0</v>
      </c>
      <c r="G118" s="68">
        <v>0</v>
      </c>
      <c r="H118" s="66">
        <v>0</v>
      </c>
      <c r="I118" s="104">
        <v>0</v>
      </c>
      <c r="J118" s="103">
        <v>0</v>
      </c>
      <c r="K118" s="132">
        <v>0</v>
      </c>
      <c r="L118" s="133">
        <v>0</v>
      </c>
      <c r="M118" s="74">
        <v>1</v>
      </c>
      <c r="N118" s="80">
        <v>2</v>
      </c>
      <c r="O118" s="80">
        <f t="shared" si="4"/>
        <v>2</v>
      </c>
      <c r="P118" s="33">
        <f t="shared" si="5"/>
        <v>1</v>
      </c>
    </row>
    <row r="119" spans="1:16" ht="15.75" thickBot="1" thickTop="1">
      <c r="A119" s="125" t="s">
        <v>642</v>
      </c>
      <c r="B119" s="89" t="s">
        <v>238</v>
      </c>
      <c r="C119" s="177">
        <f t="shared" si="3"/>
        <v>3</v>
      </c>
      <c r="D119" s="95">
        <v>0</v>
      </c>
      <c r="E119" s="98">
        <v>1</v>
      </c>
      <c r="F119" s="131">
        <v>0</v>
      </c>
      <c r="G119" s="68">
        <v>0</v>
      </c>
      <c r="H119" s="66">
        <v>0</v>
      </c>
      <c r="I119" s="99">
        <v>0</v>
      </c>
      <c r="J119" s="103">
        <v>0</v>
      </c>
      <c r="K119" s="132">
        <v>0</v>
      </c>
      <c r="L119" s="133">
        <v>0</v>
      </c>
      <c r="M119" s="74">
        <v>0</v>
      </c>
      <c r="N119" s="80">
        <v>2</v>
      </c>
      <c r="O119" s="80">
        <f t="shared" si="4"/>
        <v>0</v>
      </c>
      <c r="P119" s="33">
        <f t="shared" si="5"/>
        <v>1</v>
      </c>
    </row>
    <row r="120" spans="1:16" ht="15.75" thickBot="1" thickTop="1">
      <c r="A120" s="125" t="s">
        <v>642</v>
      </c>
      <c r="B120" s="89" t="s">
        <v>264</v>
      </c>
      <c r="C120" s="177">
        <f t="shared" si="3"/>
        <v>3</v>
      </c>
      <c r="D120" s="95">
        <v>1</v>
      </c>
      <c r="E120" s="98">
        <v>0</v>
      </c>
      <c r="F120" s="131">
        <v>0</v>
      </c>
      <c r="G120" s="68">
        <v>0</v>
      </c>
      <c r="H120" s="66">
        <v>0</v>
      </c>
      <c r="I120" s="104">
        <v>0</v>
      </c>
      <c r="J120" s="103">
        <v>0</v>
      </c>
      <c r="K120" s="132">
        <v>0</v>
      </c>
      <c r="L120" s="133">
        <v>0</v>
      </c>
      <c r="M120" s="74">
        <v>1</v>
      </c>
      <c r="N120" s="80">
        <v>2</v>
      </c>
      <c r="O120" s="80">
        <f t="shared" si="4"/>
        <v>2</v>
      </c>
      <c r="P120" s="33">
        <f t="shared" si="5"/>
        <v>1</v>
      </c>
    </row>
    <row r="121" spans="1:16" ht="15.75" thickBot="1" thickTop="1">
      <c r="A121" s="125" t="s">
        <v>642</v>
      </c>
      <c r="B121" s="89" t="s">
        <v>265</v>
      </c>
      <c r="C121" s="177">
        <f t="shared" si="3"/>
        <v>3</v>
      </c>
      <c r="D121" s="95">
        <v>1</v>
      </c>
      <c r="E121" s="98">
        <v>0</v>
      </c>
      <c r="F121" s="131">
        <v>0</v>
      </c>
      <c r="G121" s="68">
        <v>0</v>
      </c>
      <c r="H121" s="66">
        <v>0</v>
      </c>
      <c r="I121" s="104">
        <v>0</v>
      </c>
      <c r="J121" s="103">
        <v>0</v>
      </c>
      <c r="K121" s="132">
        <v>0</v>
      </c>
      <c r="L121" s="133">
        <v>0</v>
      </c>
      <c r="M121" s="74">
        <v>1</v>
      </c>
      <c r="N121" s="80">
        <v>2</v>
      </c>
      <c r="O121" s="80">
        <f t="shared" si="4"/>
        <v>2</v>
      </c>
      <c r="P121" s="33">
        <f t="shared" si="5"/>
        <v>1</v>
      </c>
    </row>
    <row r="122" spans="1:16" ht="15.75" thickBot="1" thickTop="1">
      <c r="A122" s="125" t="s">
        <v>642</v>
      </c>
      <c r="B122" s="89" t="s">
        <v>266</v>
      </c>
      <c r="C122" s="177">
        <f t="shared" si="3"/>
        <v>3</v>
      </c>
      <c r="D122" s="95">
        <v>0</v>
      </c>
      <c r="E122" s="98">
        <v>1</v>
      </c>
      <c r="F122" s="131">
        <v>0</v>
      </c>
      <c r="G122" s="68">
        <v>0</v>
      </c>
      <c r="H122" s="66">
        <v>0</v>
      </c>
      <c r="I122" s="104">
        <v>0</v>
      </c>
      <c r="J122" s="103">
        <v>0</v>
      </c>
      <c r="K122" s="132">
        <v>0</v>
      </c>
      <c r="L122" s="133">
        <v>0</v>
      </c>
      <c r="M122" s="74">
        <v>0</v>
      </c>
      <c r="N122" s="80">
        <v>2</v>
      </c>
      <c r="O122" s="80">
        <f t="shared" si="4"/>
        <v>0</v>
      </c>
      <c r="P122" s="33">
        <f t="shared" si="5"/>
        <v>1</v>
      </c>
    </row>
    <row r="123" spans="1:16" ht="15.75" thickBot="1" thickTop="1">
      <c r="A123" s="125" t="s">
        <v>642</v>
      </c>
      <c r="B123" s="89" t="s">
        <v>294</v>
      </c>
      <c r="C123" s="177">
        <f t="shared" si="3"/>
        <v>3</v>
      </c>
      <c r="D123" s="95">
        <v>0</v>
      </c>
      <c r="E123" s="98">
        <v>1</v>
      </c>
      <c r="F123" s="131">
        <v>0</v>
      </c>
      <c r="G123" s="68">
        <v>0</v>
      </c>
      <c r="H123" s="66">
        <v>0</v>
      </c>
      <c r="I123" s="104">
        <v>0</v>
      </c>
      <c r="J123" s="103">
        <v>0</v>
      </c>
      <c r="K123" s="132">
        <v>0</v>
      </c>
      <c r="L123" s="133">
        <v>0</v>
      </c>
      <c r="M123" s="74">
        <v>0</v>
      </c>
      <c r="N123" s="80">
        <v>2</v>
      </c>
      <c r="O123" s="80">
        <f t="shared" si="4"/>
        <v>0</v>
      </c>
      <c r="P123" s="33">
        <f t="shared" si="5"/>
        <v>1</v>
      </c>
    </row>
    <row r="124" spans="1:16" ht="15.75" thickBot="1" thickTop="1">
      <c r="A124" s="125" t="s">
        <v>642</v>
      </c>
      <c r="B124" s="89" t="s">
        <v>331</v>
      </c>
      <c r="C124" s="177">
        <f t="shared" si="3"/>
        <v>3</v>
      </c>
      <c r="D124" s="95">
        <v>0</v>
      </c>
      <c r="E124" s="98">
        <v>1</v>
      </c>
      <c r="F124" s="131">
        <v>0</v>
      </c>
      <c r="G124" s="68">
        <v>0</v>
      </c>
      <c r="H124" s="66">
        <v>0</v>
      </c>
      <c r="I124" s="99">
        <v>0</v>
      </c>
      <c r="J124" s="103">
        <v>0</v>
      </c>
      <c r="K124" s="132">
        <v>0</v>
      </c>
      <c r="L124" s="133">
        <v>0</v>
      </c>
      <c r="M124" s="74">
        <v>0</v>
      </c>
      <c r="N124" s="80">
        <v>2</v>
      </c>
      <c r="O124" s="80">
        <f t="shared" si="4"/>
        <v>0</v>
      </c>
      <c r="P124" s="33">
        <f t="shared" si="5"/>
        <v>1</v>
      </c>
    </row>
    <row r="125" spans="1:16" ht="15.75" thickBot="1" thickTop="1">
      <c r="A125" s="125" t="s">
        <v>642</v>
      </c>
      <c r="B125" s="89" t="s">
        <v>335</v>
      </c>
      <c r="C125" s="177">
        <f t="shared" si="3"/>
        <v>3</v>
      </c>
      <c r="D125" s="95">
        <v>1</v>
      </c>
      <c r="E125" s="98">
        <v>0</v>
      </c>
      <c r="F125" s="131">
        <v>0</v>
      </c>
      <c r="G125" s="68">
        <v>0</v>
      </c>
      <c r="H125" s="66">
        <v>0</v>
      </c>
      <c r="I125" s="104">
        <v>0</v>
      </c>
      <c r="J125" s="103">
        <v>0</v>
      </c>
      <c r="K125" s="132">
        <v>0</v>
      </c>
      <c r="L125" s="133">
        <v>0</v>
      </c>
      <c r="M125" s="74">
        <v>1</v>
      </c>
      <c r="N125" s="80">
        <v>2</v>
      </c>
      <c r="O125" s="80">
        <f t="shared" si="4"/>
        <v>2</v>
      </c>
      <c r="P125" s="33">
        <f t="shared" si="5"/>
        <v>1</v>
      </c>
    </row>
    <row r="126" spans="1:16" ht="15.75" thickBot="1" thickTop="1">
      <c r="A126" s="125" t="s">
        <v>642</v>
      </c>
      <c r="B126" s="89" t="s">
        <v>504</v>
      </c>
      <c r="C126" s="177">
        <f t="shared" si="3"/>
        <v>3</v>
      </c>
      <c r="D126" s="95">
        <v>1</v>
      </c>
      <c r="E126" s="98">
        <v>0</v>
      </c>
      <c r="F126" s="131">
        <v>0</v>
      </c>
      <c r="G126" s="68">
        <v>0</v>
      </c>
      <c r="H126" s="66">
        <v>0</v>
      </c>
      <c r="I126" s="104">
        <v>0</v>
      </c>
      <c r="J126" s="103">
        <v>0</v>
      </c>
      <c r="K126" s="132">
        <v>0</v>
      </c>
      <c r="L126" s="133">
        <v>0</v>
      </c>
      <c r="M126" s="74">
        <v>1</v>
      </c>
      <c r="N126" s="80">
        <v>2</v>
      </c>
      <c r="O126" s="80">
        <f t="shared" si="4"/>
        <v>2</v>
      </c>
      <c r="P126" s="33">
        <f t="shared" si="5"/>
        <v>1</v>
      </c>
    </row>
    <row r="127" spans="1:16" ht="15.75" thickBot="1" thickTop="1">
      <c r="A127" s="125" t="s">
        <v>642</v>
      </c>
      <c r="B127" s="89" t="s">
        <v>347</v>
      </c>
      <c r="C127" s="177">
        <f t="shared" si="3"/>
        <v>3</v>
      </c>
      <c r="D127" s="95">
        <v>0</v>
      </c>
      <c r="E127" s="98">
        <v>1</v>
      </c>
      <c r="F127" s="131">
        <v>0</v>
      </c>
      <c r="G127" s="68">
        <v>0</v>
      </c>
      <c r="H127" s="66">
        <v>0</v>
      </c>
      <c r="I127" s="104">
        <v>0</v>
      </c>
      <c r="J127" s="103">
        <v>0</v>
      </c>
      <c r="K127" s="132">
        <v>0</v>
      </c>
      <c r="L127" s="133">
        <v>0</v>
      </c>
      <c r="M127" s="74">
        <v>0</v>
      </c>
      <c r="N127" s="80">
        <v>2</v>
      </c>
      <c r="O127" s="80">
        <f t="shared" si="4"/>
        <v>0</v>
      </c>
      <c r="P127" s="33">
        <f t="shared" si="5"/>
        <v>1</v>
      </c>
    </row>
    <row r="128" spans="1:16" ht="15.75" thickBot="1" thickTop="1">
      <c r="A128" s="125" t="s">
        <v>642</v>
      </c>
      <c r="B128" s="89" t="s">
        <v>603</v>
      </c>
      <c r="C128" s="177">
        <f t="shared" si="3"/>
        <v>3</v>
      </c>
      <c r="D128" s="95">
        <v>1</v>
      </c>
      <c r="E128" s="98">
        <v>0</v>
      </c>
      <c r="F128" s="131">
        <v>0</v>
      </c>
      <c r="G128" s="68">
        <v>0</v>
      </c>
      <c r="H128" s="66">
        <v>0</v>
      </c>
      <c r="I128" s="99">
        <v>0</v>
      </c>
      <c r="J128" s="103">
        <v>0</v>
      </c>
      <c r="K128" s="132">
        <v>0</v>
      </c>
      <c r="L128" s="133">
        <v>0</v>
      </c>
      <c r="M128" s="74">
        <v>1</v>
      </c>
      <c r="N128" s="80">
        <v>2</v>
      </c>
      <c r="O128" s="80">
        <f t="shared" si="4"/>
        <v>2</v>
      </c>
      <c r="P128" s="33">
        <f t="shared" si="5"/>
        <v>1</v>
      </c>
    </row>
    <row r="129" spans="1:16" ht="15.75" thickBot="1" thickTop="1">
      <c r="A129" s="125" t="s">
        <v>646</v>
      </c>
      <c r="B129" s="89" t="s">
        <v>787</v>
      </c>
      <c r="C129" s="177">
        <f t="shared" si="3"/>
        <v>2</v>
      </c>
      <c r="D129" s="95">
        <v>2</v>
      </c>
      <c r="E129" s="98">
        <v>0</v>
      </c>
      <c r="F129" s="131">
        <v>0</v>
      </c>
      <c r="G129" s="68">
        <v>0</v>
      </c>
      <c r="H129" s="66">
        <v>0</v>
      </c>
      <c r="I129" s="104">
        <v>0</v>
      </c>
      <c r="J129" s="103">
        <v>0</v>
      </c>
      <c r="K129" s="132">
        <v>0</v>
      </c>
      <c r="L129" s="133">
        <v>0</v>
      </c>
      <c r="M129" s="74">
        <v>0</v>
      </c>
      <c r="N129" s="80">
        <v>2</v>
      </c>
      <c r="O129" s="80">
        <f t="shared" si="4"/>
        <v>0</v>
      </c>
      <c r="P129" s="33">
        <f t="shared" si="5"/>
        <v>2</v>
      </c>
    </row>
    <row r="130" spans="1:16" ht="15.75" thickBot="1" thickTop="1">
      <c r="A130" s="125" t="s">
        <v>646</v>
      </c>
      <c r="B130" s="89" t="s">
        <v>633</v>
      </c>
      <c r="C130" s="177">
        <f t="shared" si="3"/>
        <v>2</v>
      </c>
      <c r="D130" s="95">
        <v>2</v>
      </c>
      <c r="E130" s="98">
        <v>0</v>
      </c>
      <c r="F130" s="131">
        <v>0</v>
      </c>
      <c r="G130" s="68">
        <v>0</v>
      </c>
      <c r="H130" s="66">
        <v>0</v>
      </c>
      <c r="I130" s="99">
        <v>0</v>
      </c>
      <c r="J130" s="103">
        <v>0</v>
      </c>
      <c r="K130" s="132">
        <v>0</v>
      </c>
      <c r="L130" s="133">
        <v>0</v>
      </c>
      <c r="M130" s="74">
        <v>0</v>
      </c>
      <c r="N130" s="80">
        <v>2</v>
      </c>
      <c r="O130" s="80">
        <f t="shared" si="4"/>
        <v>0</v>
      </c>
      <c r="P130" s="33">
        <f t="shared" si="5"/>
        <v>2</v>
      </c>
    </row>
    <row r="131" spans="1:16" ht="15.75" thickBot="1" thickTop="1">
      <c r="A131" s="125" t="s">
        <v>646</v>
      </c>
      <c r="B131" s="89" t="s">
        <v>194</v>
      </c>
      <c r="C131" s="177">
        <f t="shared" si="3"/>
        <v>2</v>
      </c>
      <c r="D131" s="95">
        <v>2</v>
      </c>
      <c r="E131" s="98">
        <v>0</v>
      </c>
      <c r="F131" s="131">
        <v>0</v>
      </c>
      <c r="G131" s="68">
        <v>0</v>
      </c>
      <c r="H131" s="66">
        <v>0</v>
      </c>
      <c r="I131" s="104">
        <v>0</v>
      </c>
      <c r="J131" s="103">
        <v>0</v>
      </c>
      <c r="K131" s="132">
        <v>0</v>
      </c>
      <c r="L131" s="133">
        <v>0</v>
      </c>
      <c r="M131" s="74">
        <v>0</v>
      </c>
      <c r="N131" s="80">
        <v>2</v>
      </c>
      <c r="O131" s="80">
        <f t="shared" si="4"/>
        <v>0</v>
      </c>
      <c r="P131" s="33">
        <f t="shared" si="5"/>
        <v>2</v>
      </c>
    </row>
    <row r="132" spans="1:16" ht="15.75" thickBot="1" thickTop="1">
      <c r="A132" s="125" t="s">
        <v>655</v>
      </c>
      <c r="B132" s="89" t="s">
        <v>739</v>
      </c>
      <c r="C132" s="177">
        <f aca="true" t="shared" si="6" ref="C132:C195">(1*D132)+(3*E132)+(3*F132)+(5*G132)+(5*H132)+(10*I132)+(20*J132)+(10*K132)+(2*L132)+O132</f>
        <v>1</v>
      </c>
      <c r="D132" s="95">
        <v>1</v>
      </c>
      <c r="E132" s="98">
        <v>0</v>
      </c>
      <c r="F132" s="131">
        <v>0</v>
      </c>
      <c r="G132" s="68">
        <v>0</v>
      </c>
      <c r="H132" s="66">
        <v>0</v>
      </c>
      <c r="I132" s="99">
        <v>0</v>
      </c>
      <c r="J132" s="103">
        <v>0</v>
      </c>
      <c r="K132" s="132">
        <v>0</v>
      </c>
      <c r="L132" s="133">
        <v>0</v>
      </c>
      <c r="M132" s="74">
        <v>0</v>
      </c>
      <c r="N132" s="80">
        <v>2</v>
      </c>
      <c r="O132" s="80">
        <f aca="true" t="shared" si="7" ref="O132:O195">M132*N132</f>
        <v>0</v>
      </c>
      <c r="P132" s="33">
        <f aca="true" t="shared" si="8" ref="P132:P195">SUM(D132:L132)</f>
        <v>1</v>
      </c>
    </row>
    <row r="133" spans="1:16" ht="15.75" thickBot="1" thickTop="1">
      <c r="A133" s="125" t="s">
        <v>655</v>
      </c>
      <c r="B133" s="89" t="s">
        <v>757</v>
      </c>
      <c r="C133" s="177">
        <f t="shared" si="6"/>
        <v>1</v>
      </c>
      <c r="D133" s="95">
        <v>1</v>
      </c>
      <c r="E133" s="98">
        <v>0</v>
      </c>
      <c r="F133" s="131">
        <v>0</v>
      </c>
      <c r="G133" s="68">
        <v>0</v>
      </c>
      <c r="H133" s="66">
        <v>0</v>
      </c>
      <c r="I133" s="104">
        <v>0</v>
      </c>
      <c r="J133" s="103">
        <v>0</v>
      </c>
      <c r="K133" s="132">
        <v>0</v>
      </c>
      <c r="L133" s="133">
        <v>0</v>
      </c>
      <c r="M133" s="74">
        <v>0</v>
      </c>
      <c r="N133" s="80">
        <v>2</v>
      </c>
      <c r="O133" s="80">
        <f t="shared" si="7"/>
        <v>0</v>
      </c>
      <c r="P133" s="33">
        <f t="shared" si="8"/>
        <v>1</v>
      </c>
    </row>
    <row r="134" spans="1:16" ht="15.75" thickBot="1" thickTop="1">
      <c r="A134" s="125" t="s">
        <v>655</v>
      </c>
      <c r="B134" s="180" t="s">
        <v>855</v>
      </c>
      <c r="C134" s="177">
        <f t="shared" si="6"/>
        <v>1</v>
      </c>
      <c r="D134" s="95">
        <v>1</v>
      </c>
      <c r="E134" s="98">
        <v>0</v>
      </c>
      <c r="F134" s="131">
        <v>0</v>
      </c>
      <c r="G134" s="68">
        <v>0</v>
      </c>
      <c r="H134" s="66">
        <v>0</v>
      </c>
      <c r="I134" s="104">
        <v>0</v>
      </c>
      <c r="J134" s="103">
        <v>0</v>
      </c>
      <c r="K134" s="132">
        <v>0</v>
      </c>
      <c r="L134" s="133">
        <v>0</v>
      </c>
      <c r="M134" s="74">
        <v>0</v>
      </c>
      <c r="N134" s="80">
        <v>2</v>
      </c>
      <c r="O134" s="80">
        <f t="shared" si="7"/>
        <v>0</v>
      </c>
      <c r="P134" s="33">
        <f t="shared" si="8"/>
        <v>1</v>
      </c>
    </row>
    <row r="135" spans="1:16" ht="13.5" customHeight="1" thickBot="1" thickTop="1">
      <c r="A135" s="125" t="s">
        <v>655</v>
      </c>
      <c r="B135" s="89" t="s">
        <v>9</v>
      </c>
      <c r="C135" s="177">
        <f t="shared" si="6"/>
        <v>1</v>
      </c>
      <c r="D135" s="95">
        <v>1</v>
      </c>
      <c r="E135" s="98">
        <v>0</v>
      </c>
      <c r="F135" s="131">
        <v>0</v>
      </c>
      <c r="G135" s="68">
        <v>0</v>
      </c>
      <c r="H135" s="66">
        <v>0</v>
      </c>
      <c r="I135" s="104">
        <v>0</v>
      </c>
      <c r="J135" s="103">
        <v>0</v>
      </c>
      <c r="K135" s="132">
        <v>0</v>
      </c>
      <c r="L135" s="133">
        <v>0</v>
      </c>
      <c r="M135" s="74">
        <v>0</v>
      </c>
      <c r="N135" s="80">
        <v>2</v>
      </c>
      <c r="O135" s="80">
        <f t="shared" si="7"/>
        <v>0</v>
      </c>
      <c r="P135" s="33">
        <f t="shared" si="8"/>
        <v>1</v>
      </c>
    </row>
    <row r="136" spans="1:16" ht="15.75" thickBot="1" thickTop="1">
      <c r="A136" s="125" t="s">
        <v>655</v>
      </c>
      <c r="B136" s="89" t="s">
        <v>41</v>
      </c>
      <c r="C136" s="177">
        <f t="shared" si="6"/>
        <v>1</v>
      </c>
      <c r="D136" s="95">
        <v>1</v>
      </c>
      <c r="E136" s="98">
        <v>0</v>
      </c>
      <c r="F136" s="131">
        <v>0</v>
      </c>
      <c r="G136" s="68">
        <v>0</v>
      </c>
      <c r="H136" s="66">
        <v>0</v>
      </c>
      <c r="I136" s="104">
        <v>0</v>
      </c>
      <c r="J136" s="103">
        <v>0</v>
      </c>
      <c r="K136" s="132">
        <v>0</v>
      </c>
      <c r="L136" s="133">
        <v>0</v>
      </c>
      <c r="M136" s="74">
        <v>0</v>
      </c>
      <c r="N136" s="80">
        <v>2</v>
      </c>
      <c r="O136" s="80">
        <f t="shared" si="7"/>
        <v>0</v>
      </c>
      <c r="P136" s="33">
        <f t="shared" si="8"/>
        <v>1</v>
      </c>
    </row>
    <row r="137" spans="1:16" ht="15.75" thickBot="1" thickTop="1">
      <c r="A137" s="125" t="s">
        <v>655</v>
      </c>
      <c r="B137" s="89" t="s">
        <v>46</v>
      </c>
      <c r="C137" s="177">
        <f t="shared" si="6"/>
        <v>1</v>
      </c>
      <c r="D137" s="95">
        <v>1</v>
      </c>
      <c r="E137" s="98">
        <v>0</v>
      </c>
      <c r="F137" s="131">
        <v>0</v>
      </c>
      <c r="G137" s="68">
        <v>0</v>
      </c>
      <c r="H137" s="66">
        <v>0</v>
      </c>
      <c r="I137" s="104">
        <v>0</v>
      </c>
      <c r="J137" s="103">
        <v>0</v>
      </c>
      <c r="K137" s="132">
        <v>0</v>
      </c>
      <c r="L137" s="133">
        <v>0</v>
      </c>
      <c r="M137" s="74">
        <v>0</v>
      </c>
      <c r="N137" s="80">
        <v>2</v>
      </c>
      <c r="O137" s="80">
        <f t="shared" si="7"/>
        <v>0</v>
      </c>
      <c r="P137" s="33">
        <f t="shared" si="8"/>
        <v>1</v>
      </c>
    </row>
    <row r="138" spans="1:16" ht="15.75" thickBot="1" thickTop="1">
      <c r="A138" s="125" t="s">
        <v>655</v>
      </c>
      <c r="B138" s="89" t="s">
        <v>121</v>
      </c>
      <c r="C138" s="177">
        <f t="shared" si="6"/>
        <v>1</v>
      </c>
      <c r="D138" s="95">
        <v>1</v>
      </c>
      <c r="E138" s="98">
        <v>0</v>
      </c>
      <c r="F138" s="131">
        <v>0</v>
      </c>
      <c r="G138" s="68">
        <v>0</v>
      </c>
      <c r="H138" s="66">
        <v>0</v>
      </c>
      <c r="I138" s="104">
        <v>0</v>
      </c>
      <c r="J138" s="103">
        <v>0</v>
      </c>
      <c r="K138" s="132">
        <v>0</v>
      </c>
      <c r="L138" s="133">
        <v>0</v>
      </c>
      <c r="M138" s="74">
        <v>0</v>
      </c>
      <c r="N138" s="80">
        <v>2</v>
      </c>
      <c r="O138" s="80">
        <f t="shared" si="7"/>
        <v>0</v>
      </c>
      <c r="P138" s="33">
        <f t="shared" si="8"/>
        <v>1</v>
      </c>
    </row>
    <row r="139" spans="1:16" ht="15.75" thickBot="1" thickTop="1">
      <c r="A139" s="125" t="s">
        <v>655</v>
      </c>
      <c r="B139" s="89" t="s">
        <v>177</v>
      </c>
      <c r="C139" s="177">
        <f t="shared" si="6"/>
        <v>1</v>
      </c>
      <c r="D139" s="95">
        <v>1</v>
      </c>
      <c r="E139" s="98">
        <v>0</v>
      </c>
      <c r="F139" s="131">
        <v>0</v>
      </c>
      <c r="G139" s="68">
        <v>0</v>
      </c>
      <c r="H139" s="66">
        <v>0</v>
      </c>
      <c r="I139" s="104">
        <v>0</v>
      </c>
      <c r="J139" s="103">
        <v>0</v>
      </c>
      <c r="K139" s="132">
        <v>0</v>
      </c>
      <c r="L139" s="133">
        <v>0</v>
      </c>
      <c r="M139" s="74">
        <v>0</v>
      </c>
      <c r="N139" s="80">
        <v>2</v>
      </c>
      <c r="O139" s="80">
        <f t="shared" si="7"/>
        <v>0</v>
      </c>
      <c r="P139" s="33">
        <f t="shared" si="8"/>
        <v>1</v>
      </c>
    </row>
    <row r="140" spans="1:16" ht="15.75" thickBot="1" thickTop="1">
      <c r="A140" s="125" t="s">
        <v>655</v>
      </c>
      <c r="B140" s="89" t="s">
        <v>208</v>
      </c>
      <c r="C140" s="177">
        <f t="shared" si="6"/>
        <v>1</v>
      </c>
      <c r="D140" s="95">
        <v>1</v>
      </c>
      <c r="E140" s="98">
        <v>0</v>
      </c>
      <c r="F140" s="131">
        <v>0</v>
      </c>
      <c r="G140" s="68">
        <v>0</v>
      </c>
      <c r="H140" s="66">
        <v>0</v>
      </c>
      <c r="I140" s="104">
        <v>0</v>
      </c>
      <c r="J140" s="103">
        <v>0</v>
      </c>
      <c r="K140" s="132">
        <v>0</v>
      </c>
      <c r="L140" s="133">
        <v>0</v>
      </c>
      <c r="M140" s="74">
        <v>0</v>
      </c>
      <c r="N140" s="80">
        <v>2</v>
      </c>
      <c r="O140" s="80">
        <f t="shared" si="7"/>
        <v>0</v>
      </c>
      <c r="P140" s="33">
        <f t="shared" si="8"/>
        <v>1</v>
      </c>
    </row>
    <row r="141" spans="1:16" ht="15.75" thickBot="1" thickTop="1">
      <c r="A141" s="125" t="s">
        <v>655</v>
      </c>
      <c r="B141" s="89" t="s">
        <v>689</v>
      </c>
      <c r="C141" s="177">
        <f t="shared" si="6"/>
        <v>1</v>
      </c>
      <c r="D141" s="95">
        <v>1</v>
      </c>
      <c r="E141" s="98">
        <v>0</v>
      </c>
      <c r="F141" s="131">
        <v>0</v>
      </c>
      <c r="G141" s="68">
        <v>0</v>
      </c>
      <c r="H141" s="66">
        <v>0</v>
      </c>
      <c r="I141" s="104">
        <v>0</v>
      </c>
      <c r="J141" s="103">
        <v>0</v>
      </c>
      <c r="K141" s="132">
        <v>0</v>
      </c>
      <c r="L141" s="133">
        <v>0</v>
      </c>
      <c r="M141" s="74">
        <v>0</v>
      </c>
      <c r="N141" s="80">
        <v>2</v>
      </c>
      <c r="O141" s="80">
        <f t="shared" si="7"/>
        <v>0</v>
      </c>
      <c r="P141" s="33">
        <f t="shared" si="8"/>
        <v>1</v>
      </c>
    </row>
    <row r="142" spans="1:16" ht="15.75" thickBot="1" thickTop="1">
      <c r="A142" s="125" t="s">
        <v>655</v>
      </c>
      <c r="B142" s="89" t="s">
        <v>229</v>
      </c>
      <c r="C142" s="177">
        <f t="shared" si="6"/>
        <v>1</v>
      </c>
      <c r="D142" s="95">
        <v>1</v>
      </c>
      <c r="E142" s="98">
        <v>0</v>
      </c>
      <c r="F142" s="131">
        <v>0</v>
      </c>
      <c r="G142" s="68">
        <v>0</v>
      </c>
      <c r="H142" s="66">
        <v>0</v>
      </c>
      <c r="I142" s="104">
        <v>0</v>
      </c>
      <c r="J142" s="103">
        <v>0</v>
      </c>
      <c r="K142" s="132">
        <v>0</v>
      </c>
      <c r="L142" s="133">
        <v>0</v>
      </c>
      <c r="M142" s="74">
        <v>0</v>
      </c>
      <c r="N142" s="80">
        <v>2</v>
      </c>
      <c r="O142" s="80">
        <f t="shared" si="7"/>
        <v>0</v>
      </c>
      <c r="P142" s="33">
        <f t="shared" si="8"/>
        <v>1</v>
      </c>
    </row>
    <row r="143" spans="1:16" ht="15.75" thickBot="1" thickTop="1">
      <c r="A143" s="125" t="s">
        <v>655</v>
      </c>
      <c r="B143" s="89" t="s">
        <v>490</v>
      </c>
      <c r="C143" s="177">
        <f t="shared" si="6"/>
        <v>1</v>
      </c>
      <c r="D143" s="95">
        <v>1</v>
      </c>
      <c r="E143" s="98">
        <v>0</v>
      </c>
      <c r="F143" s="131">
        <v>0</v>
      </c>
      <c r="G143" s="68">
        <v>0</v>
      </c>
      <c r="H143" s="66">
        <v>0</v>
      </c>
      <c r="I143" s="104">
        <v>0</v>
      </c>
      <c r="J143" s="103">
        <v>0</v>
      </c>
      <c r="K143" s="132">
        <v>0</v>
      </c>
      <c r="L143" s="133">
        <v>0</v>
      </c>
      <c r="M143" s="74">
        <v>0</v>
      </c>
      <c r="N143" s="80">
        <v>2</v>
      </c>
      <c r="O143" s="80">
        <f t="shared" si="7"/>
        <v>0</v>
      </c>
      <c r="P143" s="33">
        <f t="shared" si="8"/>
        <v>1</v>
      </c>
    </row>
    <row r="144" spans="1:16" ht="15.75" thickBot="1" thickTop="1">
      <c r="A144" s="125" t="s">
        <v>655</v>
      </c>
      <c r="B144" s="89" t="s">
        <v>250</v>
      </c>
      <c r="C144" s="177">
        <f t="shared" si="6"/>
        <v>1</v>
      </c>
      <c r="D144" s="95">
        <v>1</v>
      </c>
      <c r="E144" s="98">
        <v>0</v>
      </c>
      <c r="F144" s="131">
        <v>0</v>
      </c>
      <c r="G144" s="68">
        <v>0</v>
      </c>
      <c r="H144" s="66">
        <v>0</v>
      </c>
      <c r="I144" s="104">
        <v>0</v>
      </c>
      <c r="J144" s="103">
        <v>0</v>
      </c>
      <c r="K144" s="132">
        <v>0</v>
      </c>
      <c r="L144" s="133">
        <v>0</v>
      </c>
      <c r="M144" s="74">
        <v>0</v>
      </c>
      <c r="N144" s="80">
        <v>2</v>
      </c>
      <c r="O144" s="80">
        <f t="shared" si="7"/>
        <v>0</v>
      </c>
      <c r="P144" s="33">
        <f t="shared" si="8"/>
        <v>1</v>
      </c>
    </row>
    <row r="145" spans="1:16" ht="15.75" thickBot="1" thickTop="1">
      <c r="A145" s="125" t="s">
        <v>655</v>
      </c>
      <c r="B145" s="89" t="s">
        <v>261</v>
      </c>
      <c r="C145" s="177">
        <f t="shared" si="6"/>
        <v>1</v>
      </c>
      <c r="D145" s="95">
        <v>1</v>
      </c>
      <c r="E145" s="98">
        <v>0</v>
      </c>
      <c r="F145" s="131">
        <v>0</v>
      </c>
      <c r="G145" s="68">
        <v>0</v>
      </c>
      <c r="H145" s="66">
        <v>0</v>
      </c>
      <c r="I145" s="104">
        <v>0</v>
      </c>
      <c r="J145" s="103">
        <v>0</v>
      </c>
      <c r="K145" s="132">
        <v>0</v>
      </c>
      <c r="L145" s="133">
        <v>0</v>
      </c>
      <c r="M145" s="74">
        <v>0</v>
      </c>
      <c r="N145" s="80">
        <v>2</v>
      </c>
      <c r="O145" s="80">
        <f t="shared" si="7"/>
        <v>0</v>
      </c>
      <c r="P145" s="33">
        <f t="shared" si="8"/>
        <v>1</v>
      </c>
    </row>
    <row r="146" spans="1:16" ht="15.75" thickBot="1" thickTop="1">
      <c r="A146" s="125" t="s">
        <v>655</v>
      </c>
      <c r="B146" s="89" t="s">
        <v>312</v>
      </c>
      <c r="C146" s="177">
        <f t="shared" si="6"/>
        <v>1</v>
      </c>
      <c r="D146" s="95">
        <v>1</v>
      </c>
      <c r="E146" s="98">
        <v>0</v>
      </c>
      <c r="F146" s="131">
        <v>0</v>
      </c>
      <c r="G146" s="68">
        <v>0</v>
      </c>
      <c r="H146" s="66">
        <v>0</v>
      </c>
      <c r="I146" s="104">
        <v>0</v>
      </c>
      <c r="J146" s="103">
        <v>0</v>
      </c>
      <c r="K146" s="132">
        <v>0</v>
      </c>
      <c r="L146" s="133">
        <v>0</v>
      </c>
      <c r="M146" s="74">
        <v>0</v>
      </c>
      <c r="N146" s="80">
        <v>2</v>
      </c>
      <c r="O146" s="80">
        <f t="shared" si="7"/>
        <v>0</v>
      </c>
      <c r="P146" s="33">
        <f t="shared" si="8"/>
        <v>1</v>
      </c>
    </row>
    <row r="147" spans="1:16" ht="15.75" thickBot="1" thickTop="1">
      <c r="A147" s="125" t="s">
        <v>655</v>
      </c>
      <c r="B147" s="89" t="s">
        <v>325</v>
      </c>
      <c r="C147" s="177">
        <f t="shared" si="6"/>
        <v>1</v>
      </c>
      <c r="D147" s="95">
        <v>1</v>
      </c>
      <c r="E147" s="98">
        <v>0</v>
      </c>
      <c r="F147" s="131">
        <v>0</v>
      </c>
      <c r="G147" s="68">
        <v>0</v>
      </c>
      <c r="H147" s="66">
        <v>0</v>
      </c>
      <c r="I147" s="104">
        <v>0</v>
      </c>
      <c r="J147" s="103">
        <v>0</v>
      </c>
      <c r="K147" s="132">
        <v>0</v>
      </c>
      <c r="L147" s="133">
        <v>0</v>
      </c>
      <c r="M147" s="74">
        <v>0</v>
      </c>
      <c r="N147" s="80">
        <v>2</v>
      </c>
      <c r="O147" s="80">
        <f t="shared" si="7"/>
        <v>0</v>
      </c>
      <c r="P147" s="33">
        <f t="shared" si="8"/>
        <v>1</v>
      </c>
    </row>
    <row r="148" spans="1:16" ht="15.75" thickBot="1" thickTop="1">
      <c r="A148" s="125" t="s">
        <v>655</v>
      </c>
      <c r="B148" s="89" t="s">
        <v>330</v>
      </c>
      <c r="C148" s="177">
        <f t="shared" si="6"/>
        <v>1</v>
      </c>
      <c r="D148" s="95">
        <v>1</v>
      </c>
      <c r="E148" s="98">
        <v>0</v>
      </c>
      <c r="F148" s="131">
        <v>0</v>
      </c>
      <c r="G148" s="68">
        <v>0</v>
      </c>
      <c r="H148" s="66">
        <v>0</v>
      </c>
      <c r="I148" s="104">
        <v>0</v>
      </c>
      <c r="J148" s="103">
        <v>0</v>
      </c>
      <c r="K148" s="132">
        <v>0</v>
      </c>
      <c r="L148" s="133">
        <v>0</v>
      </c>
      <c r="M148" s="74">
        <v>0</v>
      </c>
      <c r="N148" s="80">
        <v>2</v>
      </c>
      <c r="O148" s="80">
        <f t="shared" si="7"/>
        <v>0</v>
      </c>
      <c r="P148" s="33">
        <f t="shared" si="8"/>
        <v>1</v>
      </c>
    </row>
    <row r="149" spans="1:16" ht="15.75" thickBot="1" thickTop="1">
      <c r="A149" s="181" t="s">
        <v>638</v>
      </c>
      <c r="B149" s="180" t="s">
        <v>724</v>
      </c>
      <c r="C149" s="177">
        <f t="shared" si="6"/>
        <v>0</v>
      </c>
      <c r="D149" s="95">
        <v>0</v>
      </c>
      <c r="E149" s="98">
        <v>0</v>
      </c>
      <c r="F149" s="131">
        <v>0</v>
      </c>
      <c r="G149" s="68">
        <v>0</v>
      </c>
      <c r="H149" s="66">
        <v>0</v>
      </c>
      <c r="I149" s="104">
        <v>0</v>
      </c>
      <c r="J149" s="103">
        <v>0</v>
      </c>
      <c r="K149" s="132">
        <v>0</v>
      </c>
      <c r="L149" s="133">
        <v>0</v>
      </c>
      <c r="M149" s="74">
        <v>0</v>
      </c>
      <c r="N149" s="80">
        <v>2</v>
      </c>
      <c r="O149" s="80">
        <f t="shared" si="7"/>
        <v>0</v>
      </c>
      <c r="P149" s="33">
        <f t="shared" si="8"/>
        <v>0</v>
      </c>
    </row>
    <row r="150" spans="1:16" ht="15.75" thickBot="1" thickTop="1">
      <c r="A150" s="181" t="s">
        <v>640</v>
      </c>
      <c r="B150" s="89" t="s">
        <v>725</v>
      </c>
      <c r="C150" s="177">
        <f t="shared" si="6"/>
        <v>0</v>
      </c>
      <c r="D150" s="95">
        <v>0</v>
      </c>
      <c r="E150" s="98">
        <v>0</v>
      </c>
      <c r="F150" s="131">
        <v>0</v>
      </c>
      <c r="G150" s="68">
        <v>0</v>
      </c>
      <c r="H150" s="66">
        <v>0</v>
      </c>
      <c r="I150" s="99">
        <v>0</v>
      </c>
      <c r="J150" s="103">
        <v>0</v>
      </c>
      <c r="K150" s="132">
        <v>0</v>
      </c>
      <c r="L150" s="133">
        <v>0</v>
      </c>
      <c r="M150" s="74">
        <v>0</v>
      </c>
      <c r="N150" s="80">
        <v>2</v>
      </c>
      <c r="O150" s="80">
        <f t="shared" si="7"/>
        <v>0</v>
      </c>
      <c r="P150" s="33">
        <f t="shared" si="8"/>
        <v>0</v>
      </c>
    </row>
    <row r="151" spans="1:16" ht="15.75" thickBot="1" thickTop="1">
      <c r="A151" s="181" t="s">
        <v>642</v>
      </c>
      <c r="B151" s="89" t="s">
        <v>726</v>
      </c>
      <c r="C151" s="177">
        <f t="shared" si="6"/>
        <v>0</v>
      </c>
      <c r="D151" s="95">
        <v>0</v>
      </c>
      <c r="E151" s="98">
        <v>0</v>
      </c>
      <c r="F151" s="131">
        <v>0</v>
      </c>
      <c r="G151" s="68">
        <v>0</v>
      </c>
      <c r="H151" s="66">
        <v>0</v>
      </c>
      <c r="I151" s="99">
        <v>0</v>
      </c>
      <c r="J151" s="103">
        <v>0</v>
      </c>
      <c r="K151" s="132">
        <v>0</v>
      </c>
      <c r="L151" s="133">
        <v>0</v>
      </c>
      <c r="M151" s="74">
        <v>0</v>
      </c>
      <c r="N151" s="80">
        <v>2</v>
      </c>
      <c r="O151" s="80">
        <f t="shared" si="7"/>
        <v>0</v>
      </c>
      <c r="P151" s="33">
        <f t="shared" si="8"/>
        <v>0</v>
      </c>
    </row>
    <row r="152" spans="1:16" ht="15.75" thickBot="1" thickTop="1">
      <c r="A152" s="181" t="s">
        <v>646</v>
      </c>
      <c r="B152" s="89" t="s">
        <v>727</v>
      </c>
      <c r="C152" s="177">
        <f t="shared" si="6"/>
        <v>0</v>
      </c>
      <c r="D152" s="95">
        <v>0</v>
      </c>
      <c r="E152" s="98">
        <v>0</v>
      </c>
      <c r="F152" s="131">
        <v>0</v>
      </c>
      <c r="G152" s="68">
        <v>0</v>
      </c>
      <c r="H152" s="66">
        <v>0</v>
      </c>
      <c r="I152" s="104">
        <v>0</v>
      </c>
      <c r="J152" s="103">
        <v>0</v>
      </c>
      <c r="K152" s="132">
        <v>0</v>
      </c>
      <c r="L152" s="133">
        <v>0</v>
      </c>
      <c r="M152" s="74">
        <v>0</v>
      </c>
      <c r="N152" s="80">
        <v>2</v>
      </c>
      <c r="O152" s="80">
        <f t="shared" si="7"/>
        <v>0</v>
      </c>
      <c r="P152" s="33">
        <f t="shared" si="8"/>
        <v>0</v>
      </c>
    </row>
    <row r="153" spans="1:16" ht="15.75" thickBot="1" thickTop="1">
      <c r="A153" s="181" t="s">
        <v>655</v>
      </c>
      <c r="B153" s="89" t="s">
        <v>728</v>
      </c>
      <c r="C153" s="177">
        <f t="shared" si="6"/>
        <v>0</v>
      </c>
      <c r="D153" s="95">
        <v>0</v>
      </c>
      <c r="E153" s="98">
        <v>0</v>
      </c>
      <c r="F153" s="131">
        <v>0</v>
      </c>
      <c r="G153" s="68">
        <v>0</v>
      </c>
      <c r="H153" s="66">
        <v>0</v>
      </c>
      <c r="I153" s="99">
        <v>0</v>
      </c>
      <c r="J153" s="103">
        <v>0</v>
      </c>
      <c r="K153" s="132">
        <v>0</v>
      </c>
      <c r="L153" s="133">
        <v>0</v>
      </c>
      <c r="M153" s="74">
        <v>0</v>
      </c>
      <c r="N153" s="80">
        <v>2</v>
      </c>
      <c r="O153" s="80">
        <f t="shared" si="7"/>
        <v>0</v>
      </c>
      <c r="P153" s="33">
        <f t="shared" si="8"/>
        <v>0</v>
      </c>
    </row>
    <row r="154" spans="1:16" ht="15.75" thickBot="1" thickTop="1">
      <c r="A154" s="181" t="s">
        <v>672</v>
      </c>
      <c r="B154" s="89" t="s">
        <v>391</v>
      </c>
      <c r="C154" s="177">
        <f t="shared" si="6"/>
        <v>0</v>
      </c>
      <c r="D154" s="95">
        <v>0</v>
      </c>
      <c r="E154" s="98">
        <v>0</v>
      </c>
      <c r="F154" s="131">
        <v>0</v>
      </c>
      <c r="G154" s="68">
        <v>0</v>
      </c>
      <c r="H154" s="66">
        <v>0</v>
      </c>
      <c r="I154" s="104">
        <v>0</v>
      </c>
      <c r="J154" s="103">
        <v>0</v>
      </c>
      <c r="K154" s="132">
        <v>0</v>
      </c>
      <c r="L154" s="133">
        <v>0</v>
      </c>
      <c r="M154" s="74">
        <v>0</v>
      </c>
      <c r="N154" s="80">
        <v>2</v>
      </c>
      <c r="O154" s="80">
        <f t="shared" si="7"/>
        <v>0</v>
      </c>
      <c r="P154" s="33">
        <f t="shared" si="8"/>
        <v>0</v>
      </c>
    </row>
    <row r="155" spans="1:16" ht="15.75" thickBot="1" thickTop="1">
      <c r="A155" s="181" t="s">
        <v>677</v>
      </c>
      <c r="B155" s="89" t="s">
        <v>729</v>
      </c>
      <c r="C155" s="177">
        <f t="shared" si="6"/>
        <v>0</v>
      </c>
      <c r="D155" s="95">
        <v>0</v>
      </c>
      <c r="E155" s="98">
        <v>0</v>
      </c>
      <c r="F155" s="131">
        <v>0</v>
      </c>
      <c r="G155" s="68">
        <v>0</v>
      </c>
      <c r="H155" s="66">
        <v>0</v>
      </c>
      <c r="I155" s="99">
        <v>0</v>
      </c>
      <c r="J155" s="103">
        <v>0</v>
      </c>
      <c r="K155" s="132">
        <v>0</v>
      </c>
      <c r="L155" s="133">
        <v>0</v>
      </c>
      <c r="M155" s="74">
        <v>0</v>
      </c>
      <c r="N155" s="80">
        <v>2</v>
      </c>
      <c r="O155" s="80">
        <f t="shared" si="7"/>
        <v>0</v>
      </c>
      <c r="P155" s="33">
        <f t="shared" si="8"/>
        <v>0</v>
      </c>
    </row>
    <row r="156" spans="1:16" ht="15.75" thickBot="1" thickTop="1">
      <c r="A156" s="181" t="s">
        <v>697</v>
      </c>
      <c r="B156" s="89" t="s">
        <v>731</v>
      </c>
      <c r="C156" s="177">
        <f t="shared" si="6"/>
        <v>0</v>
      </c>
      <c r="D156" s="95">
        <v>0</v>
      </c>
      <c r="E156" s="98">
        <v>0</v>
      </c>
      <c r="F156" s="131">
        <v>0</v>
      </c>
      <c r="G156" s="68">
        <v>0</v>
      </c>
      <c r="H156" s="66">
        <v>0</v>
      </c>
      <c r="I156" s="99">
        <v>0</v>
      </c>
      <c r="J156" s="103">
        <v>0</v>
      </c>
      <c r="K156" s="132">
        <v>0</v>
      </c>
      <c r="L156" s="133">
        <v>0</v>
      </c>
      <c r="M156" s="74">
        <v>0</v>
      </c>
      <c r="N156" s="80">
        <v>2</v>
      </c>
      <c r="O156" s="80">
        <f t="shared" si="7"/>
        <v>0</v>
      </c>
      <c r="P156" s="33">
        <f t="shared" si="8"/>
        <v>0</v>
      </c>
    </row>
    <row r="157" spans="1:16" ht="15.75" thickBot="1" thickTop="1">
      <c r="A157" s="181" t="s">
        <v>700</v>
      </c>
      <c r="B157" s="89" t="s">
        <v>732</v>
      </c>
      <c r="C157" s="177">
        <f t="shared" si="6"/>
        <v>0</v>
      </c>
      <c r="D157" s="95">
        <v>0</v>
      </c>
      <c r="E157" s="98">
        <v>0</v>
      </c>
      <c r="F157" s="131">
        <v>0</v>
      </c>
      <c r="G157" s="68">
        <v>0</v>
      </c>
      <c r="H157" s="66">
        <v>0</v>
      </c>
      <c r="I157" s="104">
        <v>0</v>
      </c>
      <c r="J157" s="103">
        <v>0</v>
      </c>
      <c r="K157" s="132">
        <v>0</v>
      </c>
      <c r="L157" s="133">
        <v>0</v>
      </c>
      <c r="M157" s="74">
        <v>0</v>
      </c>
      <c r="N157" s="80">
        <v>2</v>
      </c>
      <c r="O157" s="80">
        <f t="shared" si="7"/>
        <v>0</v>
      </c>
      <c r="P157" s="33">
        <f t="shared" si="8"/>
        <v>0</v>
      </c>
    </row>
    <row r="158" spans="1:16" ht="15.75" thickBot="1" thickTop="1">
      <c r="A158" s="181" t="s">
        <v>392</v>
      </c>
      <c r="B158" s="89" t="s">
        <v>733</v>
      </c>
      <c r="C158" s="177">
        <f t="shared" si="6"/>
        <v>0</v>
      </c>
      <c r="D158" s="95">
        <v>0</v>
      </c>
      <c r="E158" s="98">
        <v>0</v>
      </c>
      <c r="F158" s="131">
        <v>0</v>
      </c>
      <c r="G158" s="68">
        <v>0</v>
      </c>
      <c r="H158" s="66">
        <v>0</v>
      </c>
      <c r="I158" s="99">
        <v>0</v>
      </c>
      <c r="J158" s="103">
        <v>0</v>
      </c>
      <c r="K158" s="132">
        <v>0</v>
      </c>
      <c r="L158" s="133">
        <v>0</v>
      </c>
      <c r="M158" s="74">
        <v>0</v>
      </c>
      <c r="N158" s="80">
        <v>2</v>
      </c>
      <c r="O158" s="80">
        <f t="shared" si="7"/>
        <v>0</v>
      </c>
      <c r="P158" s="33">
        <f t="shared" si="8"/>
        <v>0</v>
      </c>
    </row>
    <row r="159" spans="1:16" ht="15.75" thickBot="1" thickTop="1">
      <c r="A159" s="94" t="s">
        <v>640</v>
      </c>
      <c r="B159" s="89" t="s">
        <v>734</v>
      </c>
      <c r="C159" s="177">
        <f t="shared" si="6"/>
        <v>0</v>
      </c>
      <c r="D159" s="95">
        <v>0</v>
      </c>
      <c r="E159" s="98">
        <v>0</v>
      </c>
      <c r="F159" s="131">
        <v>0</v>
      </c>
      <c r="G159" s="68">
        <v>0</v>
      </c>
      <c r="H159" s="66">
        <v>0</v>
      </c>
      <c r="I159" s="104">
        <v>0</v>
      </c>
      <c r="J159" s="103">
        <v>0</v>
      </c>
      <c r="K159" s="132">
        <v>0</v>
      </c>
      <c r="L159" s="133">
        <v>0</v>
      </c>
      <c r="M159" s="74">
        <v>0</v>
      </c>
      <c r="N159" s="80">
        <v>2</v>
      </c>
      <c r="O159" s="80">
        <f t="shared" si="7"/>
        <v>0</v>
      </c>
      <c r="P159" s="33">
        <f t="shared" si="8"/>
        <v>0</v>
      </c>
    </row>
    <row r="160" spans="1:16" ht="15.75" thickBot="1" thickTop="1">
      <c r="A160" s="94" t="s">
        <v>646</v>
      </c>
      <c r="B160" s="89" t="s">
        <v>736</v>
      </c>
      <c r="C160" s="177">
        <f t="shared" si="6"/>
        <v>0</v>
      </c>
      <c r="D160" s="95">
        <v>0</v>
      </c>
      <c r="E160" s="98">
        <v>0</v>
      </c>
      <c r="F160" s="131">
        <v>0</v>
      </c>
      <c r="G160" s="68">
        <v>0</v>
      </c>
      <c r="H160" s="66">
        <v>0</v>
      </c>
      <c r="I160" s="104">
        <v>0</v>
      </c>
      <c r="J160" s="103">
        <v>0</v>
      </c>
      <c r="K160" s="132">
        <v>0</v>
      </c>
      <c r="L160" s="133">
        <v>0</v>
      </c>
      <c r="M160" s="74">
        <v>0</v>
      </c>
      <c r="N160" s="80">
        <v>2</v>
      </c>
      <c r="O160" s="80">
        <f t="shared" si="7"/>
        <v>0</v>
      </c>
      <c r="P160" s="33">
        <f t="shared" si="8"/>
        <v>0</v>
      </c>
    </row>
    <row r="161" spans="1:16" ht="15.75" thickBot="1" thickTop="1">
      <c r="A161" s="94" t="s">
        <v>672</v>
      </c>
      <c r="B161" s="89" t="s">
        <v>737</v>
      </c>
      <c r="C161" s="177">
        <f t="shared" si="6"/>
        <v>0</v>
      </c>
      <c r="D161" s="95">
        <v>0</v>
      </c>
      <c r="E161" s="98">
        <v>0</v>
      </c>
      <c r="F161" s="131">
        <v>0</v>
      </c>
      <c r="G161" s="68">
        <v>0</v>
      </c>
      <c r="H161" s="66">
        <v>0</v>
      </c>
      <c r="I161" s="99">
        <v>0</v>
      </c>
      <c r="J161" s="103">
        <v>0</v>
      </c>
      <c r="K161" s="132">
        <v>0</v>
      </c>
      <c r="L161" s="133">
        <v>0</v>
      </c>
      <c r="M161" s="74">
        <v>0</v>
      </c>
      <c r="N161" s="80">
        <v>2</v>
      </c>
      <c r="O161" s="80">
        <f t="shared" si="7"/>
        <v>0</v>
      </c>
      <c r="P161" s="33">
        <f t="shared" si="8"/>
        <v>0</v>
      </c>
    </row>
    <row r="162" spans="1:16" ht="15.75" thickBot="1" thickTop="1">
      <c r="A162" s="94" t="s">
        <v>677</v>
      </c>
      <c r="B162" s="89" t="s">
        <v>738</v>
      </c>
      <c r="C162" s="177">
        <f t="shared" si="6"/>
        <v>0</v>
      </c>
      <c r="D162" s="95">
        <v>0</v>
      </c>
      <c r="E162" s="98">
        <v>0</v>
      </c>
      <c r="F162" s="131">
        <v>0</v>
      </c>
      <c r="G162" s="68">
        <v>0</v>
      </c>
      <c r="H162" s="66">
        <v>0</v>
      </c>
      <c r="I162" s="104">
        <v>0</v>
      </c>
      <c r="J162" s="103">
        <v>0</v>
      </c>
      <c r="K162" s="132">
        <v>0</v>
      </c>
      <c r="L162" s="133">
        <v>0</v>
      </c>
      <c r="M162" s="74">
        <v>0</v>
      </c>
      <c r="N162" s="80">
        <v>2</v>
      </c>
      <c r="O162" s="80">
        <f t="shared" si="7"/>
        <v>0</v>
      </c>
      <c r="P162" s="33">
        <f t="shared" si="8"/>
        <v>0</v>
      </c>
    </row>
    <row r="163" spans="1:16" ht="15.75" thickBot="1" thickTop="1">
      <c r="A163" s="94" t="s">
        <v>697</v>
      </c>
      <c r="B163" s="89" t="s">
        <v>741</v>
      </c>
      <c r="C163" s="177">
        <f t="shared" si="6"/>
        <v>0</v>
      </c>
      <c r="D163" s="95">
        <v>0</v>
      </c>
      <c r="E163" s="98">
        <v>0</v>
      </c>
      <c r="F163" s="131">
        <v>0</v>
      </c>
      <c r="G163" s="68">
        <v>0</v>
      </c>
      <c r="H163" s="66">
        <v>0</v>
      </c>
      <c r="I163" s="104">
        <v>0</v>
      </c>
      <c r="J163" s="103">
        <v>0</v>
      </c>
      <c r="K163" s="132">
        <v>0</v>
      </c>
      <c r="L163" s="133">
        <v>0</v>
      </c>
      <c r="M163" s="74">
        <v>0</v>
      </c>
      <c r="N163" s="80">
        <v>2</v>
      </c>
      <c r="O163" s="80">
        <f t="shared" si="7"/>
        <v>0</v>
      </c>
      <c r="P163" s="33">
        <f t="shared" si="8"/>
        <v>0</v>
      </c>
    </row>
    <row r="164" spans="1:16" ht="15.75" thickBot="1" thickTop="1">
      <c r="A164" s="94" t="s">
        <v>700</v>
      </c>
      <c r="B164" s="89" t="s">
        <v>743</v>
      </c>
      <c r="C164" s="177">
        <f t="shared" si="6"/>
        <v>0</v>
      </c>
      <c r="D164" s="95">
        <v>0</v>
      </c>
      <c r="E164" s="98">
        <v>0</v>
      </c>
      <c r="F164" s="131">
        <v>0</v>
      </c>
      <c r="G164" s="68">
        <v>0</v>
      </c>
      <c r="H164" s="66">
        <v>0</v>
      </c>
      <c r="I164" s="99">
        <v>0</v>
      </c>
      <c r="J164" s="103">
        <v>0</v>
      </c>
      <c r="K164" s="132">
        <v>0</v>
      </c>
      <c r="L164" s="133">
        <v>0</v>
      </c>
      <c r="M164" s="74">
        <v>0</v>
      </c>
      <c r="N164" s="80">
        <v>2</v>
      </c>
      <c r="O164" s="80">
        <f t="shared" si="7"/>
        <v>0</v>
      </c>
      <c r="P164" s="33">
        <f t="shared" si="8"/>
        <v>0</v>
      </c>
    </row>
    <row r="165" spans="1:16" ht="15.75" thickBot="1" thickTop="1">
      <c r="A165" s="94" t="s">
        <v>393</v>
      </c>
      <c r="B165" s="89" t="s">
        <v>747</v>
      </c>
      <c r="C165" s="177">
        <f t="shared" si="6"/>
        <v>0</v>
      </c>
      <c r="D165" s="95">
        <v>0</v>
      </c>
      <c r="E165" s="98">
        <v>0</v>
      </c>
      <c r="F165" s="131">
        <v>0</v>
      </c>
      <c r="G165" s="68">
        <v>0</v>
      </c>
      <c r="H165" s="66">
        <v>0</v>
      </c>
      <c r="I165" s="104">
        <v>0</v>
      </c>
      <c r="J165" s="103">
        <v>0</v>
      </c>
      <c r="K165" s="132">
        <v>0</v>
      </c>
      <c r="L165" s="133">
        <v>0</v>
      </c>
      <c r="M165" s="74">
        <v>0</v>
      </c>
      <c r="N165" s="80">
        <v>2</v>
      </c>
      <c r="O165" s="80">
        <f t="shared" si="7"/>
        <v>0</v>
      </c>
      <c r="P165" s="33">
        <f t="shared" si="8"/>
        <v>0</v>
      </c>
    </row>
    <row r="166" spans="1:16" ht="15.75" thickBot="1" thickTop="1">
      <c r="A166" s="94" t="s">
        <v>394</v>
      </c>
      <c r="B166" s="89" t="s">
        <v>748</v>
      </c>
      <c r="C166" s="177">
        <f t="shared" si="6"/>
        <v>0</v>
      </c>
      <c r="D166" s="95">
        <v>0</v>
      </c>
      <c r="E166" s="98">
        <v>0</v>
      </c>
      <c r="F166" s="131">
        <v>0</v>
      </c>
      <c r="G166" s="68">
        <v>0</v>
      </c>
      <c r="H166" s="66">
        <v>0</v>
      </c>
      <c r="I166" s="104">
        <v>0</v>
      </c>
      <c r="J166" s="103">
        <v>0</v>
      </c>
      <c r="K166" s="132">
        <v>0</v>
      </c>
      <c r="L166" s="133">
        <v>0</v>
      </c>
      <c r="M166" s="74">
        <v>0</v>
      </c>
      <c r="N166" s="80">
        <v>2</v>
      </c>
      <c r="O166" s="80">
        <f t="shared" si="7"/>
        <v>0</v>
      </c>
      <c r="P166" s="33">
        <f t="shared" si="8"/>
        <v>0</v>
      </c>
    </row>
    <row r="167" spans="1:16" ht="15.75" thickBot="1" thickTop="1">
      <c r="A167" s="94" t="s">
        <v>395</v>
      </c>
      <c r="B167" s="89" t="s">
        <v>749</v>
      </c>
      <c r="C167" s="177">
        <f t="shared" si="6"/>
        <v>0</v>
      </c>
      <c r="D167" s="95">
        <v>0</v>
      </c>
      <c r="E167" s="98">
        <v>0</v>
      </c>
      <c r="F167" s="131">
        <v>0</v>
      </c>
      <c r="G167" s="68">
        <v>0</v>
      </c>
      <c r="H167" s="66">
        <v>0</v>
      </c>
      <c r="I167" s="99">
        <v>0</v>
      </c>
      <c r="J167" s="103">
        <v>0</v>
      </c>
      <c r="K167" s="132">
        <v>0</v>
      </c>
      <c r="L167" s="133">
        <v>0</v>
      </c>
      <c r="M167" s="74">
        <v>0</v>
      </c>
      <c r="N167" s="80">
        <v>2</v>
      </c>
      <c r="O167" s="80">
        <f t="shared" si="7"/>
        <v>0</v>
      </c>
      <c r="P167" s="33">
        <f t="shared" si="8"/>
        <v>0</v>
      </c>
    </row>
    <row r="168" spans="1:16" ht="15.75" thickBot="1" thickTop="1">
      <c r="A168" s="94" t="s">
        <v>753</v>
      </c>
      <c r="B168" s="89" t="s">
        <v>754</v>
      </c>
      <c r="C168" s="177">
        <f t="shared" si="6"/>
        <v>0</v>
      </c>
      <c r="D168" s="95">
        <v>0</v>
      </c>
      <c r="E168" s="98">
        <v>0</v>
      </c>
      <c r="F168" s="131">
        <v>0</v>
      </c>
      <c r="G168" s="68">
        <v>0</v>
      </c>
      <c r="H168" s="66">
        <v>0</v>
      </c>
      <c r="I168" s="99">
        <v>0</v>
      </c>
      <c r="J168" s="103">
        <v>0</v>
      </c>
      <c r="K168" s="132">
        <v>0</v>
      </c>
      <c r="L168" s="133">
        <v>0</v>
      </c>
      <c r="M168" s="74">
        <v>0</v>
      </c>
      <c r="N168" s="80">
        <v>2</v>
      </c>
      <c r="O168" s="80">
        <f t="shared" si="7"/>
        <v>0</v>
      </c>
      <c r="P168" s="33">
        <f t="shared" si="8"/>
        <v>0</v>
      </c>
    </row>
    <row r="169" spans="1:16" ht="15.75" thickBot="1" thickTop="1">
      <c r="A169" s="94" t="s">
        <v>755</v>
      </c>
      <c r="B169" s="89" t="s">
        <v>756</v>
      </c>
      <c r="C169" s="177">
        <f t="shared" si="6"/>
        <v>0</v>
      </c>
      <c r="D169" s="95">
        <v>0</v>
      </c>
      <c r="E169" s="98">
        <v>0</v>
      </c>
      <c r="F169" s="131">
        <v>0</v>
      </c>
      <c r="G169" s="68">
        <v>0</v>
      </c>
      <c r="H169" s="66">
        <v>0</v>
      </c>
      <c r="I169" s="99">
        <v>0</v>
      </c>
      <c r="J169" s="103">
        <v>0</v>
      </c>
      <c r="K169" s="132">
        <v>0</v>
      </c>
      <c r="L169" s="133">
        <v>0</v>
      </c>
      <c r="M169" s="74">
        <v>0</v>
      </c>
      <c r="N169" s="80">
        <v>2</v>
      </c>
      <c r="O169" s="80">
        <f t="shared" si="7"/>
        <v>0</v>
      </c>
      <c r="P169" s="33">
        <f t="shared" si="8"/>
        <v>0</v>
      </c>
    </row>
    <row r="170" spans="1:16" ht="15.75" thickBot="1" thickTop="1">
      <c r="A170" s="94" t="s">
        <v>758</v>
      </c>
      <c r="B170" s="89" t="s">
        <v>759</v>
      </c>
      <c r="C170" s="177">
        <f t="shared" si="6"/>
        <v>0</v>
      </c>
      <c r="D170" s="95">
        <v>0</v>
      </c>
      <c r="E170" s="98">
        <v>0</v>
      </c>
      <c r="F170" s="131">
        <v>0</v>
      </c>
      <c r="G170" s="68">
        <v>0</v>
      </c>
      <c r="H170" s="66">
        <v>0</v>
      </c>
      <c r="I170" s="104">
        <v>0</v>
      </c>
      <c r="J170" s="103">
        <v>0</v>
      </c>
      <c r="K170" s="132">
        <v>0</v>
      </c>
      <c r="L170" s="133">
        <v>0</v>
      </c>
      <c r="M170" s="74">
        <v>0</v>
      </c>
      <c r="N170" s="80">
        <v>2</v>
      </c>
      <c r="O170" s="80">
        <f t="shared" si="7"/>
        <v>0</v>
      </c>
      <c r="P170" s="33">
        <f t="shared" si="8"/>
        <v>0</v>
      </c>
    </row>
    <row r="171" spans="1:16" ht="15.75" thickBot="1" thickTop="1">
      <c r="A171" s="94" t="s">
        <v>760</v>
      </c>
      <c r="B171" s="89" t="s">
        <v>761</v>
      </c>
      <c r="C171" s="177">
        <f t="shared" si="6"/>
        <v>0</v>
      </c>
      <c r="D171" s="95">
        <v>0</v>
      </c>
      <c r="E171" s="98">
        <v>0</v>
      </c>
      <c r="F171" s="131">
        <v>0</v>
      </c>
      <c r="G171" s="68">
        <v>0</v>
      </c>
      <c r="H171" s="66">
        <v>0</v>
      </c>
      <c r="I171" s="99">
        <v>0</v>
      </c>
      <c r="J171" s="103">
        <v>0</v>
      </c>
      <c r="K171" s="132">
        <v>0</v>
      </c>
      <c r="L171" s="133">
        <v>0</v>
      </c>
      <c r="M171" s="74">
        <v>0</v>
      </c>
      <c r="N171" s="80">
        <v>2</v>
      </c>
      <c r="O171" s="80">
        <f t="shared" si="7"/>
        <v>0</v>
      </c>
      <c r="P171" s="33">
        <f t="shared" si="8"/>
        <v>0</v>
      </c>
    </row>
    <row r="172" spans="1:16" ht="15.75" thickBot="1" thickTop="1">
      <c r="A172" s="94" t="s">
        <v>762</v>
      </c>
      <c r="B172" s="89" t="s">
        <v>763</v>
      </c>
      <c r="C172" s="177">
        <f t="shared" si="6"/>
        <v>0</v>
      </c>
      <c r="D172" s="95">
        <v>0</v>
      </c>
      <c r="E172" s="98">
        <v>0</v>
      </c>
      <c r="F172" s="131">
        <v>0</v>
      </c>
      <c r="G172" s="68">
        <v>0</v>
      </c>
      <c r="H172" s="66">
        <v>0</v>
      </c>
      <c r="I172" s="104">
        <v>0</v>
      </c>
      <c r="J172" s="103">
        <v>0</v>
      </c>
      <c r="K172" s="132">
        <v>0</v>
      </c>
      <c r="L172" s="133">
        <v>0</v>
      </c>
      <c r="M172" s="74">
        <v>0</v>
      </c>
      <c r="N172" s="80">
        <v>2</v>
      </c>
      <c r="O172" s="80">
        <f t="shared" si="7"/>
        <v>0</v>
      </c>
      <c r="P172" s="33">
        <f t="shared" si="8"/>
        <v>0</v>
      </c>
    </row>
    <row r="173" spans="1:16" ht="15.75" thickBot="1" thickTop="1">
      <c r="A173" s="94" t="s">
        <v>764</v>
      </c>
      <c r="B173" s="89" t="s">
        <v>765</v>
      </c>
      <c r="C173" s="177">
        <f t="shared" si="6"/>
        <v>0</v>
      </c>
      <c r="D173" s="95">
        <v>0</v>
      </c>
      <c r="E173" s="98">
        <v>0</v>
      </c>
      <c r="F173" s="131">
        <v>0</v>
      </c>
      <c r="G173" s="68">
        <v>0</v>
      </c>
      <c r="H173" s="66">
        <v>0</v>
      </c>
      <c r="I173" s="99">
        <v>0</v>
      </c>
      <c r="J173" s="103">
        <v>0</v>
      </c>
      <c r="K173" s="132">
        <v>0</v>
      </c>
      <c r="L173" s="133">
        <v>0</v>
      </c>
      <c r="M173" s="74">
        <v>0</v>
      </c>
      <c r="N173" s="80">
        <v>2</v>
      </c>
      <c r="O173" s="80">
        <f t="shared" si="7"/>
        <v>0</v>
      </c>
      <c r="P173" s="33">
        <f t="shared" si="8"/>
        <v>0</v>
      </c>
    </row>
    <row r="174" spans="1:16" ht="15.75" thickBot="1" thickTop="1">
      <c r="A174" s="94" t="s">
        <v>766</v>
      </c>
      <c r="B174" s="89" t="s">
        <v>767</v>
      </c>
      <c r="C174" s="177">
        <f t="shared" si="6"/>
        <v>0</v>
      </c>
      <c r="D174" s="95">
        <v>0</v>
      </c>
      <c r="E174" s="98">
        <v>0</v>
      </c>
      <c r="F174" s="131">
        <v>0</v>
      </c>
      <c r="G174" s="68">
        <v>0</v>
      </c>
      <c r="H174" s="66">
        <v>0</v>
      </c>
      <c r="I174" s="104">
        <v>0</v>
      </c>
      <c r="J174" s="103">
        <v>0</v>
      </c>
      <c r="K174" s="132">
        <v>0</v>
      </c>
      <c r="L174" s="133">
        <v>0</v>
      </c>
      <c r="M174" s="74">
        <v>0</v>
      </c>
      <c r="N174" s="80">
        <v>2</v>
      </c>
      <c r="O174" s="80">
        <f t="shared" si="7"/>
        <v>0</v>
      </c>
      <c r="P174" s="33">
        <f t="shared" si="8"/>
        <v>0</v>
      </c>
    </row>
    <row r="175" spans="1:16" ht="15.75" thickBot="1" thickTop="1">
      <c r="A175" s="94" t="s">
        <v>771</v>
      </c>
      <c r="B175" s="89" t="s">
        <v>772</v>
      </c>
      <c r="C175" s="177">
        <f t="shared" si="6"/>
        <v>0</v>
      </c>
      <c r="D175" s="95">
        <v>0</v>
      </c>
      <c r="E175" s="98">
        <v>0</v>
      </c>
      <c r="F175" s="131">
        <v>0</v>
      </c>
      <c r="G175" s="68">
        <v>0</v>
      </c>
      <c r="H175" s="66">
        <v>0</v>
      </c>
      <c r="I175" s="104">
        <v>0</v>
      </c>
      <c r="J175" s="103">
        <v>0</v>
      </c>
      <c r="K175" s="132">
        <v>0</v>
      </c>
      <c r="L175" s="133">
        <v>0</v>
      </c>
      <c r="M175" s="74">
        <v>0</v>
      </c>
      <c r="N175" s="80">
        <v>2</v>
      </c>
      <c r="O175" s="80">
        <f t="shared" si="7"/>
        <v>0</v>
      </c>
      <c r="P175" s="33">
        <f t="shared" si="8"/>
        <v>0</v>
      </c>
    </row>
    <row r="176" spans="1:16" ht="15.75" thickBot="1" thickTop="1">
      <c r="A176" s="94" t="s">
        <v>775</v>
      </c>
      <c r="B176" s="89" t="s">
        <v>776</v>
      </c>
      <c r="C176" s="177">
        <f t="shared" si="6"/>
        <v>0</v>
      </c>
      <c r="D176" s="95">
        <v>0</v>
      </c>
      <c r="E176" s="98">
        <v>0</v>
      </c>
      <c r="F176" s="131">
        <v>0</v>
      </c>
      <c r="G176" s="68">
        <v>0</v>
      </c>
      <c r="H176" s="66">
        <v>0</v>
      </c>
      <c r="I176" s="104">
        <v>0</v>
      </c>
      <c r="J176" s="103">
        <v>0</v>
      </c>
      <c r="K176" s="132">
        <v>0</v>
      </c>
      <c r="L176" s="133">
        <v>0</v>
      </c>
      <c r="M176" s="74">
        <v>0</v>
      </c>
      <c r="N176" s="80">
        <v>2</v>
      </c>
      <c r="O176" s="80">
        <f t="shared" si="7"/>
        <v>0</v>
      </c>
      <c r="P176" s="33">
        <f t="shared" si="8"/>
        <v>0</v>
      </c>
    </row>
    <row r="177" spans="1:16" ht="15.75" thickBot="1" thickTop="1">
      <c r="A177" s="94" t="s">
        <v>777</v>
      </c>
      <c r="B177" s="89" t="s">
        <v>778</v>
      </c>
      <c r="C177" s="177">
        <f t="shared" si="6"/>
        <v>0</v>
      </c>
      <c r="D177" s="95">
        <v>0</v>
      </c>
      <c r="E177" s="98">
        <v>0</v>
      </c>
      <c r="F177" s="131">
        <v>0</v>
      </c>
      <c r="G177" s="68">
        <v>0</v>
      </c>
      <c r="H177" s="66">
        <v>0</v>
      </c>
      <c r="I177" s="99">
        <v>0</v>
      </c>
      <c r="J177" s="103">
        <v>0</v>
      </c>
      <c r="K177" s="132">
        <v>0</v>
      </c>
      <c r="L177" s="133">
        <v>0</v>
      </c>
      <c r="M177" s="74">
        <v>0</v>
      </c>
      <c r="N177" s="80">
        <v>2</v>
      </c>
      <c r="O177" s="80">
        <f t="shared" si="7"/>
        <v>0</v>
      </c>
      <c r="P177" s="33">
        <f t="shared" si="8"/>
        <v>0</v>
      </c>
    </row>
    <row r="178" spans="1:16" ht="15.75" thickBot="1" thickTop="1">
      <c r="A178" s="94" t="s">
        <v>779</v>
      </c>
      <c r="B178" s="89" t="s">
        <v>780</v>
      </c>
      <c r="C178" s="177">
        <f t="shared" si="6"/>
        <v>0</v>
      </c>
      <c r="D178" s="95">
        <v>0</v>
      </c>
      <c r="E178" s="98">
        <v>0</v>
      </c>
      <c r="F178" s="131">
        <v>0</v>
      </c>
      <c r="G178" s="68">
        <v>0</v>
      </c>
      <c r="H178" s="66">
        <v>0</v>
      </c>
      <c r="I178" s="104">
        <v>0</v>
      </c>
      <c r="J178" s="103">
        <v>0</v>
      </c>
      <c r="K178" s="132">
        <v>0</v>
      </c>
      <c r="L178" s="133">
        <v>0</v>
      </c>
      <c r="M178" s="74">
        <v>0</v>
      </c>
      <c r="N178" s="80">
        <v>2</v>
      </c>
      <c r="O178" s="80">
        <f t="shared" si="7"/>
        <v>0</v>
      </c>
      <c r="P178" s="33">
        <f t="shared" si="8"/>
        <v>0</v>
      </c>
    </row>
    <row r="179" spans="1:16" ht="15.75" thickBot="1" thickTop="1">
      <c r="A179" s="94" t="s">
        <v>781</v>
      </c>
      <c r="B179" s="89" t="s">
        <v>782</v>
      </c>
      <c r="C179" s="177">
        <f t="shared" si="6"/>
        <v>0</v>
      </c>
      <c r="D179" s="95">
        <v>0</v>
      </c>
      <c r="E179" s="98">
        <v>0</v>
      </c>
      <c r="F179" s="131">
        <v>0</v>
      </c>
      <c r="G179" s="68">
        <v>0</v>
      </c>
      <c r="H179" s="66">
        <v>0</v>
      </c>
      <c r="I179" s="99">
        <v>0</v>
      </c>
      <c r="J179" s="103">
        <v>0</v>
      </c>
      <c r="K179" s="132">
        <v>0</v>
      </c>
      <c r="L179" s="133">
        <v>0</v>
      </c>
      <c r="M179" s="74">
        <v>0</v>
      </c>
      <c r="N179" s="80">
        <v>2</v>
      </c>
      <c r="O179" s="80">
        <f t="shared" si="7"/>
        <v>0</v>
      </c>
      <c r="P179" s="33">
        <f t="shared" si="8"/>
        <v>0</v>
      </c>
    </row>
    <row r="180" spans="1:16" ht="15.75" thickBot="1" thickTop="1">
      <c r="A180" s="94" t="s">
        <v>783</v>
      </c>
      <c r="B180" s="89" t="s">
        <v>784</v>
      </c>
      <c r="C180" s="177">
        <f t="shared" si="6"/>
        <v>0</v>
      </c>
      <c r="D180" s="95">
        <v>0</v>
      </c>
      <c r="E180" s="98">
        <v>0</v>
      </c>
      <c r="F180" s="131">
        <v>0</v>
      </c>
      <c r="G180" s="68">
        <v>0</v>
      </c>
      <c r="H180" s="66">
        <v>0</v>
      </c>
      <c r="I180" s="104">
        <v>0</v>
      </c>
      <c r="J180" s="103">
        <v>0</v>
      </c>
      <c r="K180" s="132">
        <v>0</v>
      </c>
      <c r="L180" s="133">
        <v>0</v>
      </c>
      <c r="M180" s="74">
        <v>0</v>
      </c>
      <c r="N180" s="80">
        <v>2</v>
      </c>
      <c r="O180" s="80">
        <f t="shared" si="7"/>
        <v>0</v>
      </c>
      <c r="P180" s="33">
        <f t="shared" si="8"/>
        <v>0</v>
      </c>
    </row>
    <row r="181" spans="1:16" ht="15.75" thickBot="1" thickTop="1">
      <c r="A181" s="94" t="s">
        <v>785</v>
      </c>
      <c r="B181" s="89" t="s">
        <v>786</v>
      </c>
      <c r="C181" s="177">
        <f t="shared" si="6"/>
        <v>0</v>
      </c>
      <c r="D181" s="95">
        <v>0</v>
      </c>
      <c r="E181" s="98">
        <v>0</v>
      </c>
      <c r="F181" s="131">
        <v>0</v>
      </c>
      <c r="G181" s="68">
        <v>0</v>
      </c>
      <c r="H181" s="66">
        <v>0</v>
      </c>
      <c r="I181" s="104">
        <v>0</v>
      </c>
      <c r="J181" s="103">
        <v>0</v>
      </c>
      <c r="K181" s="132">
        <v>0</v>
      </c>
      <c r="L181" s="133">
        <v>0</v>
      </c>
      <c r="M181" s="74">
        <v>0</v>
      </c>
      <c r="N181" s="80">
        <v>2</v>
      </c>
      <c r="O181" s="80">
        <f t="shared" si="7"/>
        <v>0</v>
      </c>
      <c r="P181" s="33">
        <f t="shared" si="8"/>
        <v>0</v>
      </c>
    </row>
    <row r="182" spans="1:16" ht="15.75" thickBot="1" thickTop="1">
      <c r="A182" s="94" t="s">
        <v>789</v>
      </c>
      <c r="B182" s="89" t="s">
        <v>790</v>
      </c>
      <c r="C182" s="177">
        <f t="shared" si="6"/>
        <v>0</v>
      </c>
      <c r="D182" s="95">
        <v>0</v>
      </c>
      <c r="E182" s="98">
        <v>0</v>
      </c>
      <c r="F182" s="131">
        <v>0</v>
      </c>
      <c r="G182" s="68">
        <v>0</v>
      </c>
      <c r="H182" s="66">
        <v>0</v>
      </c>
      <c r="I182" s="99">
        <v>0</v>
      </c>
      <c r="J182" s="103">
        <v>0</v>
      </c>
      <c r="K182" s="132">
        <v>0</v>
      </c>
      <c r="L182" s="133">
        <v>0</v>
      </c>
      <c r="M182" s="74">
        <v>0</v>
      </c>
      <c r="N182" s="80">
        <v>2</v>
      </c>
      <c r="O182" s="80">
        <f t="shared" si="7"/>
        <v>0</v>
      </c>
      <c r="P182" s="33">
        <f t="shared" si="8"/>
        <v>0</v>
      </c>
    </row>
    <row r="183" spans="1:16" ht="15.75" thickBot="1" thickTop="1">
      <c r="A183" s="94" t="s">
        <v>791</v>
      </c>
      <c r="B183" s="89" t="s">
        <v>792</v>
      </c>
      <c r="C183" s="177">
        <f t="shared" si="6"/>
        <v>0</v>
      </c>
      <c r="D183" s="95">
        <v>0</v>
      </c>
      <c r="E183" s="98">
        <v>0</v>
      </c>
      <c r="F183" s="131">
        <v>0</v>
      </c>
      <c r="G183" s="68">
        <v>0</v>
      </c>
      <c r="H183" s="66">
        <v>0</v>
      </c>
      <c r="I183" s="99">
        <v>0</v>
      </c>
      <c r="J183" s="103">
        <v>0</v>
      </c>
      <c r="K183" s="132">
        <v>0</v>
      </c>
      <c r="L183" s="133">
        <v>0</v>
      </c>
      <c r="M183" s="74">
        <v>0</v>
      </c>
      <c r="N183" s="80">
        <v>2</v>
      </c>
      <c r="O183" s="80">
        <f t="shared" si="7"/>
        <v>0</v>
      </c>
      <c r="P183" s="33">
        <f t="shared" si="8"/>
        <v>0</v>
      </c>
    </row>
    <row r="184" spans="1:16" ht="15.75" thickBot="1" thickTop="1">
      <c r="A184" s="94" t="s">
        <v>794</v>
      </c>
      <c r="B184" s="89" t="s">
        <v>795</v>
      </c>
      <c r="C184" s="177">
        <f t="shared" si="6"/>
        <v>0</v>
      </c>
      <c r="D184" s="95">
        <v>0</v>
      </c>
      <c r="E184" s="98">
        <v>0</v>
      </c>
      <c r="F184" s="131">
        <v>0</v>
      </c>
      <c r="G184" s="68">
        <v>0</v>
      </c>
      <c r="H184" s="66">
        <v>0</v>
      </c>
      <c r="I184" s="104">
        <v>0</v>
      </c>
      <c r="J184" s="103">
        <v>0</v>
      </c>
      <c r="K184" s="132">
        <v>0</v>
      </c>
      <c r="L184" s="133">
        <v>0</v>
      </c>
      <c r="M184" s="74">
        <v>0</v>
      </c>
      <c r="N184" s="80">
        <v>2</v>
      </c>
      <c r="O184" s="80">
        <f t="shared" si="7"/>
        <v>0</v>
      </c>
      <c r="P184" s="33">
        <f t="shared" si="8"/>
        <v>0</v>
      </c>
    </row>
    <row r="185" spans="1:16" ht="15.75" thickBot="1" thickTop="1">
      <c r="A185" s="94" t="s">
        <v>796</v>
      </c>
      <c r="B185" s="89" t="s">
        <v>797</v>
      </c>
      <c r="C185" s="177">
        <f t="shared" si="6"/>
        <v>0</v>
      </c>
      <c r="D185" s="95">
        <v>0</v>
      </c>
      <c r="E185" s="98">
        <v>0</v>
      </c>
      <c r="F185" s="131">
        <v>0</v>
      </c>
      <c r="G185" s="68">
        <v>0</v>
      </c>
      <c r="H185" s="66">
        <v>0</v>
      </c>
      <c r="I185" s="99">
        <v>0</v>
      </c>
      <c r="J185" s="103">
        <v>0</v>
      </c>
      <c r="K185" s="132">
        <v>0</v>
      </c>
      <c r="L185" s="133">
        <v>0</v>
      </c>
      <c r="M185" s="74">
        <v>0</v>
      </c>
      <c r="N185" s="80">
        <v>2</v>
      </c>
      <c r="O185" s="80">
        <f t="shared" si="7"/>
        <v>0</v>
      </c>
      <c r="P185" s="33">
        <f t="shared" si="8"/>
        <v>0</v>
      </c>
    </row>
    <row r="186" spans="1:16" ht="15.75" thickBot="1" thickTop="1">
      <c r="A186" s="94" t="s">
        <v>798</v>
      </c>
      <c r="B186" s="89" t="s">
        <v>799</v>
      </c>
      <c r="C186" s="177">
        <f t="shared" si="6"/>
        <v>0</v>
      </c>
      <c r="D186" s="95">
        <v>0</v>
      </c>
      <c r="E186" s="98">
        <v>0</v>
      </c>
      <c r="F186" s="131">
        <v>0</v>
      </c>
      <c r="G186" s="68">
        <v>0</v>
      </c>
      <c r="H186" s="66">
        <v>0</v>
      </c>
      <c r="I186" s="104">
        <v>0</v>
      </c>
      <c r="J186" s="103">
        <v>0</v>
      </c>
      <c r="K186" s="132">
        <v>0</v>
      </c>
      <c r="L186" s="133">
        <v>0</v>
      </c>
      <c r="M186" s="74">
        <v>0</v>
      </c>
      <c r="N186" s="80">
        <v>2</v>
      </c>
      <c r="O186" s="80">
        <f t="shared" si="7"/>
        <v>0</v>
      </c>
      <c r="P186" s="33">
        <f t="shared" si="8"/>
        <v>0</v>
      </c>
    </row>
    <row r="187" spans="1:16" ht="15.75" thickBot="1" thickTop="1">
      <c r="A187" s="94" t="s">
        <v>800</v>
      </c>
      <c r="B187" s="89" t="s">
        <v>801</v>
      </c>
      <c r="C187" s="177">
        <f t="shared" si="6"/>
        <v>0</v>
      </c>
      <c r="D187" s="95">
        <v>0</v>
      </c>
      <c r="E187" s="98">
        <v>0</v>
      </c>
      <c r="F187" s="131">
        <v>0</v>
      </c>
      <c r="G187" s="68">
        <v>0</v>
      </c>
      <c r="H187" s="66">
        <v>0</v>
      </c>
      <c r="I187" s="99">
        <v>0</v>
      </c>
      <c r="J187" s="103">
        <v>0</v>
      </c>
      <c r="K187" s="132">
        <v>0</v>
      </c>
      <c r="L187" s="133">
        <v>0</v>
      </c>
      <c r="M187" s="74">
        <v>0</v>
      </c>
      <c r="N187" s="80">
        <v>2</v>
      </c>
      <c r="O187" s="80">
        <f t="shared" si="7"/>
        <v>0</v>
      </c>
      <c r="P187" s="33">
        <f t="shared" si="8"/>
        <v>0</v>
      </c>
    </row>
    <row r="188" spans="1:16" ht="15.75" thickBot="1" thickTop="1">
      <c r="A188" s="94" t="s">
        <v>802</v>
      </c>
      <c r="B188" s="89" t="s">
        <v>803</v>
      </c>
      <c r="C188" s="177">
        <f t="shared" si="6"/>
        <v>0</v>
      </c>
      <c r="D188" s="95">
        <v>0</v>
      </c>
      <c r="E188" s="98">
        <v>0</v>
      </c>
      <c r="F188" s="131">
        <v>0</v>
      </c>
      <c r="G188" s="68">
        <v>0</v>
      </c>
      <c r="H188" s="66">
        <v>0</v>
      </c>
      <c r="I188" s="99">
        <v>0</v>
      </c>
      <c r="J188" s="103">
        <v>0</v>
      </c>
      <c r="K188" s="132">
        <v>0</v>
      </c>
      <c r="L188" s="133">
        <v>0</v>
      </c>
      <c r="M188" s="74">
        <v>0</v>
      </c>
      <c r="N188" s="80">
        <v>2</v>
      </c>
      <c r="O188" s="80">
        <f t="shared" si="7"/>
        <v>0</v>
      </c>
      <c r="P188" s="33">
        <f t="shared" si="8"/>
        <v>0</v>
      </c>
    </row>
    <row r="189" spans="1:17" ht="15.75" thickBot="1" thickTop="1">
      <c r="A189" s="94" t="s">
        <v>396</v>
      </c>
      <c r="B189" s="89" t="s">
        <v>680</v>
      </c>
      <c r="C189" s="177">
        <f t="shared" si="6"/>
        <v>0</v>
      </c>
      <c r="D189" s="95">
        <v>0</v>
      </c>
      <c r="E189" s="98">
        <v>0</v>
      </c>
      <c r="F189" s="131">
        <v>0</v>
      </c>
      <c r="G189" s="68">
        <v>0</v>
      </c>
      <c r="H189" s="66">
        <v>0</v>
      </c>
      <c r="I189" s="104">
        <v>0</v>
      </c>
      <c r="J189" s="103">
        <v>0</v>
      </c>
      <c r="K189" s="132">
        <v>0</v>
      </c>
      <c r="L189" s="133">
        <v>0</v>
      </c>
      <c r="M189" s="74">
        <v>0</v>
      </c>
      <c r="N189" s="80">
        <v>2</v>
      </c>
      <c r="O189" s="80">
        <f t="shared" si="7"/>
        <v>0</v>
      </c>
      <c r="P189" s="33">
        <f t="shared" si="8"/>
        <v>0</v>
      </c>
      <c r="Q189" s="130"/>
    </row>
    <row r="190" spans="1:16" ht="15.75" thickBot="1" thickTop="1">
      <c r="A190" s="94" t="s">
        <v>804</v>
      </c>
      <c r="B190" s="89" t="s">
        <v>805</v>
      </c>
      <c r="C190" s="177">
        <f t="shared" si="6"/>
        <v>0</v>
      </c>
      <c r="D190" s="95">
        <v>0</v>
      </c>
      <c r="E190" s="98">
        <v>0</v>
      </c>
      <c r="F190" s="131">
        <v>0</v>
      </c>
      <c r="G190" s="68">
        <v>0</v>
      </c>
      <c r="H190" s="66">
        <v>0</v>
      </c>
      <c r="I190" s="104">
        <v>0</v>
      </c>
      <c r="J190" s="103">
        <v>0</v>
      </c>
      <c r="K190" s="132">
        <v>0</v>
      </c>
      <c r="L190" s="133">
        <v>0</v>
      </c>
      <c r="M190" s="74">
        <v>0</v>
      </c>
      <c r="N190" s="80">
        <v>2</v>
      </c>
      <c r="O190" s="80">
        <f t="shared" si="7"/>
        <v>0</v>
      </c>
      <c r="P190" s="33">
        <f t="shared" si="8"/>
        <v>0</v>
      </c>
    </row>
    <row r="191" spans="1:16" ht="15.75" thickBot="1" thickTop="1">
      <c r="A191" s="94" t="s">
        <v>806</v>
      </c>
      <c r="B191" s="89" t="s">
        <v>807</v>
      </c>
      <c r="C191" s="177">
        <f t="shared" si="6"/>
        <v>0</v>
      </c>
      <c r="D191" s="95">
        <v>0</v>
      </c>
      <c r="E191" s="98">
        <v>0</v>
      </c>
      <c r="F191" s="131">
        <v>0</v>
      </c>
      <c r="G191" s="68">
        <v>0</v>
      </c>
      <c r="H191" s="66">
        <v>0</v>
      </c>
      <c r="I191" s="99">
        <v>0</v>
      </c>
      <c r="J191" s="103">
        <v>0</v>
      </c>
      <c r="K191" s="132">
        <v>0</v>
      </c>
      <c r="L191" s="133">
        <v>0</v>
      </c>
      <c r="M191" s="74">
        <v>0</v>
      </c>
      <c r="N191" s="80">
        <v>2</v>
      </c>
      <c r="O191" s="80">
        <f t="shared" si="7"/>
        <v>0</v>
      </c>
      <c r="P191" s="33">
        <f t="shared" si="8"/>
        <v>0</v>
      </c>
    </row>
    <row r="192" spans="1:16" ht="15.75" thickBot="1" thickTop="1">
      <c r="A192" s="94" t="s">
        <v>809</v>
      </c>
      <c r="B192" s="89" t="s">
        <v>810</v>
      </c>
      <c r="C192" s="177">
        <f t="shared" si="6"/>
        <v>0</v>
      </c>
      <c r="D192" s="95">
        <v>0</v>
      </c>
      <c r="E192" s="98">
        <v>0</v>
      </c>
      <c r="F192" s="131">
        <v>0</v>
      </c>
      <c r="G192" s="68">
        <v>0</v>
      </c>
      <c r="H192" s="66">
        <v>0</v>
      </c>
      <c r="I192" s="99">
        <v>0</v>
      </c>
      <c r="J192" s="103">
        <v>0</v>
      </c>
      <c r="K192" s="132">
        <v>0</v>
      </c>
      <c r="L192" s="133">
        <v>0</v>
      </c>
      <c r="M192" s="74">
        <v>0</v>
      </c>
      <c r="N192" s="80">
        <v>2</v>
      </c>
      <c r="O192" s="80">
        <f t="shared" si="7"/>
        <v>0</v>
      </c>
      <c r="P192" s="33">
        <f t="shared" si="8"/>
        <v>0</v>
      </c>
    </row>
    <row r="193" spans="1:16" ht="15.75" thickBot="1" thickTop="1">
      <c r="A193" s="94" t="s">
        <v>811</v>
      </c>
      <c r="B193" s="89" t="s">
        <v>812</v>
      </c>
      <c r="C193" s="177">
        <f t="shared" si="6"/>
        <v>0</v>
      </c>
      <c r="D193" s="95">
        <v>0</v>
      </c>
      <c r="E193" s="98">
        <v>0</v>
      </c>
      <c r="F193" s="131">
        <v>0</v>
      </c>
      <c r="G193" s="68">
        <v>0</v>
      </c>
      <c r="H193" s="66">
        <v>0</v>
      </c>
      <c r="I193" s="104">
        <v>0</v>
      </c>
      <c r="J193" s="103">
        <v>0</v>
      </c>
      <c r="K193" s="132">
        <v>0</v>
      </c>
      <c r="L193" s="133">
        <v>0</v>
      </c>
      <c r="M193" s="74">
        <v>0</v>
      </c>
      <c r="N193" s="80">
        <v>2</v>
      </c>
      <c r="O193" s="80">
        <f t="shared" si="7"/>
        <v>0</v>
      </c>
      <c r="P193" s="33">
        <f t="shared" si="8"/>
        <v>0</v>
      </c>
    </row>
    <row r="194" spans="1:16" ht="15.75" thickBot="1" thickTop="1">
      <c r="A194" s="94" t="s">
        <v>813</v>
      </c>
      <c r="B194" s="89" t="s">
        <v>814</v>
      </c>
      <c r="C194" s="177">
        <f t="shared" si="6"/>
        <v>0</v>
      </c>
      <c r="D194" s="95">
        <v>0</v>
      </c>
      <c r="E194" s="98">
        <v>0</v>
      </c>
      <c r="F194" s="131">
        <v>0</v>
      </c>
      <c r="G194" s="68">
        <v>0</v>
      </c>
      <c r="H194" s="66">
        <v>0</v>
      </c>
      <c r="I194" s="99">
        <v>0</v>
      </c>
      <c r="J194" s="103">
        <v>0</v>
      </c>
      <c r="K194" s="132">
        <v>0</v>
      </c>
      <c r="L194" s="133">
        <v>0</v>
      </c>
      <c r="M194" s="74">
        <v>0</v>
      </c>
      <c r="N194" s="80">
        <v>2</v>
      </c>
      <c r="O194" s="80">
        <f t="shared" si="7"/>
        <v>0</v>
      </c>
      <c r="P194" s="33">
        <f t="shared" si="8"/>
        <v>0</v>
      </c>
    </row>
    <row r="195" spans="1:16" ht="15.75" thickBot="1" thickTop="1">
      <c r="A195" s="94" t="s">
        <v>815</v>
      </c>
      <c r="B195" s="89" t="s">
        <v>816</v>
      </c>
      <c r="C195" s="177">
        <f t="shared" si="6"/>
        <v>0</v>
      </c>
      <c r="D195" s="95">
        <v>0</v>
      </c>
      <c r="E195" s="98">
        <v>0</v>
      </c>
      <c r="F195" s="131">
        <v>0</v>
      </c>
      <c r="G195" s="68">
        <v>0</v>
      </c>
      <c r="H195" s="66">
        <v>0</v>
      </c>
      <c r="I195" s="104">
        <v>0</v>
      </c>
      <c r="J195" s="103">
        <v>0</v>
      </c>
      <c r="K195" s="132">
        <v>0</v>
      </c>
      <c r="L195" s="133">
        <v>0</v>
      </c>
      <c r="M195" s="74">
        <v>0</v>
      </c>
      <c r="N195" s="80">
        <v>2</v>
      </c>
      <c r="O195" s="80">
        <f t="shared" si="7"/>
        <v>0</v>
      </c>
      <c r="P195" s="33">
        <f t="shared" si="8"/>
        <v>0</v>
      </c>
    </row>
    <row r="196" spans="1:16" ht="15.75" thickBot="1" thickTop="1">
      <c r="A196" s="94" t="s">
        <v>817</v>
      </c>
      <c r="B196" s="89" t="s">
        <v>818</v>
      </c>
      <c r="C196" s="177">
        <f aca="true" t="shared" si="9" ref="C196:C259">(1*D196)+(3*E196)+(3*F196)+(5*G196)+(5*H196)+(10*I196)+(20*J196)+(10*K196)+(2*L196)+O196</f>
        <v>0</v>
      </c>
      <c r="D196" s="95">
        <v>0</v>
      </c>
      <c r="E196" s="98">
        <v>0</v>
      </c>
      <c r="F196" s="131">
        <v>0</v>
      </c>
      <c r="G196" s="68">
        <v>0</v>
      </c>
      <c r="H196" s="66">
        <v>0</v>
      </c>
      <c r="I196" s="99">
        <v>0</v>
      </c>
      <c r="J196" s="103">
        <v>0</v>
      </c>
      <c r="K196" s="132">
        <v>0</v>
      </c>
      <c r="L196" s="133">
        <v>0</v>
      </c>
      <c r="M196" s="74">
        <v>0</v>
      </c>
      <c r="N196" s="80">
        <v>2</v>
      </c>
      <c r="O196" s="80">
        <f aca="true" t="shared" si="10" ref="O196:O259">M196*N196</f>
        <v>0</v>
      </c>
      <c r="P196" s="33">
        <f aca="true" t="shared" si="11" ref="P196:P259">SUM(D196:L196)</f>
        <v>0</v>
      </c>
    </row>
    <row r="197" spans="1:16" ht="15.75" thickBot="1" thickTop="1">
      <c r="A197" s="94" t="s">
        <v>819</v>
      </c>
      <c r="B197" s="89" t="s">
        <v>820</v>
      </c>
      <c r="C197" s="177">
        <f t="shared" si="9"/>
        <v>0</v>
      </c>
      <c r="D197" s="95">
        <v>0</v>
      </c>
      <c r="E197" s="98">
        <v>0</v>
      </c>
      <c r="F197" s="131">
        <v>0</v>
      </c>
      <c r="G197" s="68">
        <v>0</v>
      </c>
      <c r="H197" s="66">
        <v>0</v>
      </c>
      <c r="I197" s="104">
        <v>0</v>
      </c>
      <c r="J197" s="103">
        <v>0</v>
      </c>
      <c r="K197" s="132">
        <v>0</v>
      </c>
      <c r="L197" s="133">
        <v>0</v>
      </c>
      <c r="M197" s="74">
        <v>0</v>
      </c>
      <c r="N197" s="80">
        <v>2</v>
      </c>
      <c r="O197" s="80">
        <f t="shared" si="10"/>
        <v>0</v>
      </c>
      <c r="P197" s="33">
        <f t="shared" si="11"/>
        <v>0</v>
      </c>
    </row>
    <row r="198" spans="1:16" ht="15.75" thickBot="1" thickTop="1">
      <c r="A198" s="94" t="s">
        <v>821</v>
      </c>
      <c r="B198" s="89" t="s">
        <v>822</v>
      </c>
      <c r="C198" s="177">
        <f t="shared" si="9"/>
        <v>0</v>
      </c>
      <c r="D198" s="95">
        <v>0</v>
      </c>
      <c r="E198" s="98">
        <v>0</v>
      </c>
      <c r="F198" s="131">
        <v>0</v>
      </c>
      <c r="G198" s="68">
        <v>0</v>
      </c>
      <c r="H198" s="66">
        <v>0</v>
      </c>
      <c r="I198" s="99">
        <v>0</v>
      </c>
      <c r="J198" s="103">
        <v>0</v>
      </c>
      <c r="K198" s="132">
        <v>0</v>
      </c>
      <c r="L198" s="133">
        <v>0</v>
      </c>
      <c r="M198" s="74">
        <v>0</v>
      </c>
      <c r="N198" s="80">
        <v>2</v>
      </c>
      <c r="O198" s="80">
        <f t="shared" si="10"/>
        <v>0</v>
      </c>
      <c r="P198" s="33">
        <f t="shared" si="11"/>
        <v>0</v>
      </c>
    </row>
    <row r="199" spans="1:16" ht="15.75" thickBot="1" thickTop="1">
      <c r="A199" s="94" t="s">
        <v>823</v>
      </c>
      <c r="B199" s="89" t="s">
        <v>824</v>
      </c>
      <c r="C199" s="177">
        <f t="shared" si="9"/>
        <v>0</v>
      </c>
      <c r="D199" s="95">
        <v>0</v>
      </c>
      <c r="E199" s="98">
        <v>0</v>
      </c>
      <c r="F199" s="131">
        <v>0</v>
      </c>
      <c r="G199" s="68">
        <v>0</v>
      </c>
      <c r="H199" s="66">
        <v>0</v>
      </c>
      <c r="I199" s="104">
        <v>0</v>
      </c>
      <c r="J199" s="103">
        <v>0</v>
      </c>
      <c r="K199" s="132">
        <v>0</v>
      </c>
      <c r="L199" s="133">
        <v>0</v>
      </c>
      <c r="M199" s="74">
        <v>0</v>
      </c>
      <c r="N199" s="80">
        <v>2</v>
      </c>
      <c r="O199" s="80">
        <f t="shared" si="10"/>
        <v>0</v>
      </c>
      <c r="P199" s="33">
        <f t="shared" si="11"/>
        <v>0</v>
      </c>
    </row>
    <row r="200" spans="1:16" ht="15.75" thickBot="1" thickTop="1">
      <c r="A200" s="94" t="s">
        <v>825</v>
      </c>
      <c r="B200" s="89" t="s">
        <v>826</v>
      </c>
      <c r="C200" s="177">
        <f t="shared" si="9"/>
        <v>0</v>
      </c>
      <c r="D200" s="95">
        <v>0</v>
      </c>
      <c r="E200" s="98">
        <v>0</v>
      </c>
      <c r="F200" s="131">
        <v>0</v>
      </c>
      <c r="G200" s="68">
        <v>0</v>
      </c>
      <c r="H200" s="66">
        <v>0</v>
      </c>
      <c r="I200" s="99">
        <v>0</v>
      </c>
      <c r="J200" s="103">
        <v>0</v>
      </c>
      <c r="K200" s="132">
        <v>0</v>
      </c>
      <c r="L200" s="133">
        <v>0</v>
      </c>
      <c r="M200" s="74">
        <v>0</v>
      </c>
      <c r="N200" s="80">
        <v>2</v>
      </c>
      <c r="O200" s="80">
        <f t="shared" si="10"/>
        <v>0</v>
      </c>
      <c r="P200" s="33">
        <f t="shared" si="11"/>
        <v>0</v>
      </c>
    </row>
    <row r="201" spans="1:16" ht="15.75" thickBot="1" thickTop="1">
      <c r="A201" s="94" t="s">
        <v>827</v>
      </c>
      <c r="B201" s="89" t="s">
        <v>828</v>
      </c>
      <c r="C201" s="177">
        <f t="shared" si="9"/>
        <v>0</v>
      </c>
      <c r="D201" s="95">
        <v>0</v>
      </c>
      <c r="E201" s="98">
        <v>0</v>
      </c>
      <c r="F201" s="131">
        <v>0</v>
      </c>
      <c r="G201" s="68">
        <v>0</v>
      </c>
      <c r="H201" s="66">
        <v>0</v>
      </c>
      <c r="I201" s="104">
        <v>0</v>
      </c>
      <c r="J201" s="103">
        <v>0</v>
      </c>
      <c r="K201" s="132">
        <v>0</v>
      </c>
      <c r="L201" s="133">
        <v>0</v>
      </c>
      <c r="M201" s="74">
        <v>0</v>
      </c>
      <c r="N201" s="80">
        <v>2</v>
      </c>
      <c r="O201" s="80">
        <f t="shared" si="10"/>
        <v>0</v>
      </c>
      <c r="P201" s="33">
        <f t="shared" si="11"/>
        <v>0</v>
      </c>
    </row>
    <row r="202" spans="1:16" ht="15.75" thickBot="1" thickTop="1">
      <c r="A202" s="94" t="s">
        <v>397</v>
      </c>
      <c r="B202" s="89" t="s">
        <v>707</v>
      </c>
      <c r="C202" s="177">
        <f t="shared" si="9"/>
        <v>0</v>
      </c>
      <c r="D202" s="95">
        <v>0</v>
      </c>
      <c r="E202" s="98">
        <v>0</v>
      </c>
      <c r="F202" s="131">
        <v>0</v>
      </c>
      <c r="G202" s="68">
        <v>0</v>
      </c>
      <c r="H202" s="66">
        <v>0</v>
      </c>
      <c r="I202" s="99">
        <v>0</v>
      </c>
      <c r="J202" s="103">
        <v>0</v>
      </c>
      <c r="K202" s="132">
        <v>0</v>
      </c>
      <c r="L202" s="133">
        <v>0</v>
      </c>
      <c r="M202" s="74">
        <v>0</v>
      </c>
      <c r="N202" s="80">
        <v>2</v>
      </c>
      <c r="O202" s="80">
        <f t="shared" si="10"/>
        <v>0</v>
      </c>
      <c r="P202" s="33">
        <f t="shared" si="11"/>
        <v>0</v>
      </c>
    </row>
    <row r="203" spans="1:16" ht="15.75" thickBot="1" thickTop="1">
      <c r="A203" s="94" t="s">
        <v>830</v>
      </c>
      <c r="B203" s="89" t="s">
        <v>831</v>
      </c>
      <c r="C203" s="177">
        <f t="shared" si="9"/>
        <v>0</v>
      </c>
      <c r="D203" s="95">
        <v>0</v>
      </c>
      <c r="E203" s="98">
        <v>0</v>
      </c>
      <c r="F203" s="131">
        <v>0</v>
      </c>
      <c r="G203" s="68">
        <v>0</v>
      </c>
      <c r="H203" s="66">
        <v>0</v>
      </c>
      <c r="I203" s="104">
        <v>0</v>
      </c>
      <c r="J203" s="103">
        <v>0</v>
      </c>
      <c r="K203" s="132">
        <v>0</v>
      </c>
      <c r="L203" s="133">
        <v>0</v>
      </c>
      <c r="M203" s="74">
        <v>0</v>
      </c>
      <c r="N203" s="80">
        <v>2</v>
      </c>
      <c r="O203" s="80">
        <f t="shared" si="10"/>
        <v>0</v>
      </c>
      <c r="P203" s="33">
        <f t="shared" si="11"/>
        <v>0</v>
      </c>
    </row>
    <row r="204" spans="1:16" ht="15.75" thickBot="1" thickTop="1">
      <c r="A204" s="94" t="s">
        <v>836</v>
      </c>
      <c r="B204" s="89" t="s">
        <v>837</v>
      </c>
      <c r="C204" s="177">
        <f t="shared" si="9"/>
        <v>0</v>
      </c>
      <c r="D204" s="95">
        <v>0</v>
      </c>
      <c r="E204" s="98">
        <v>0</v>
      </c>
      <c r="F204" s="131">
        <v>0</v>
      </c>
      <c r="G204" s="68">
        <v>0</v>
      </c>
      <c r="H204" s="66">
        <v>0</v>
      </c>
      <c r="I204" s="99">
        <v>0</v>
      </c>
      <c r="J204" s="103">
        <v>0</v>
      </c>
      <c r="K204" s="132">
        <v>0</v>
      </c>
      <c r="L204" s="133">
        <v>0</v>
      </c>
      <c r="M204" s="74">
        <v>0</v>
      </c>
      <c r="N204" s="80">
        <v>2</v>
      </c>
      <c r="O204" s="80">
        <f t="shared" si="10"/>
        <v>0</v>
      </c>
      <c r="P204" s="33">
        <f t="shared" si="11"/>
        <v>0</v>
      </c>
    </row>
    <row r="205" spans="1:16" ht="15.75" thickBot="1" thickTop="1">
      <c r="A205" s="94" t="s">
        <v>840</v>
      </c>
      <c r="B205" s="89" t="s">
        <v>841</v>
      </c>
      <c r="C205" s="177">
        <f t="shared" si="9"/>
        <v>0</v>
      </c>
      <c r="D205" s="95">
        <v>0</v>
      </c>
      <c r="E205" s="98">
        <v>0</v>
      </c>
      <c r="F205" s="131">
        <v>0</v>
      </c>
      <c r="G205" s="68">
        <v>0</v>
      </c>
      <c r="H205" s="66">
        <v>0</v>
      </c>
      <c r="I205" s="104">
        <v>0</v>
      </c>
      <c r="J205" s="103">
        <v>0</v>
      </c>
      <c r="K205" s="132">
        <v>0</v>
      </c>
      <c r="L205" s="133">
        <v>0</v>
      </c>
      <c r="M205" s="74">
        <v>0</v>
      </c>
      <c r="N205" s="80">
        <v>2</v>
      </c>
      <c r="O205" s="80">
        <f t="shared" si="10"/>
        <v>0</v>
      </c>
      <c r="P205" s="33">
        <f t="shared" si="11"/>
        <v>0</v>
      </c>
    </row>
    <row r="206" spans="1:16" ht="15.75" thickBot="1" thickTop="1">
      <c r="A206" s="94" t="s">
        <v>842</v>
      </c>
      <c r="B206" s="89" t="s">
        <v>843</v>
      </c>
      <c r="C206" s="177">
        <f t="shared" si="9"/>
        <v>0</v>
      </c>
      <c r="D206" s="95">
        <v>0</v>
      </c>
      <c r="E206" s="98">
        <v>0</v>
      </c>
      <c r="F206" s="131">
        <v>0</v>
      </c>
      <c r="G206" s="68">
        <v>0</v>
      </c>
      <c r="H206" s="66">
        <v>0</v>
      </c>
      <c r="I206" s="99">
        <v>0</v>
      </c>
      <c r="J206" s="103">
        <v>0</v>
      </c>
      <c r="K206" s="132">
        <v>0</v>
      </c>
      <c r="L206" s="133">
        <v>0</v>
      </c>
      <c r="M206" s="74">
        <v>0</v>
      </c>
      <c r="N206" s="80">
        <v>2</v>
      </c>
      <c r="O206" s="80">
        <f t="shared" si="10"/>
        <v>0</v>
      </c>
      <c r="P206" s="33">
        <f t="shared" si="11"/>
        <v>0</v>
      </c>
    </row>
    <row r="207" spans="1:16" ht="15.75" thickBot="1" thickTop="1">
      <c r="A207" s="94" t="s">
        <v>845</v>
      </c>
      <c r="B207" s="89" t="s">
        <v>846</v>
      </c>
      <c r="C207" s="177">
        <f t="shared" si="9"/>
        <v>0</v>
      </c>
      <c r="D207" s="95">
        <v>0</v>
      </c>
      <c r="E207" s="98">
        <v>0</v>
      </c>
      <c r="F207" s="131">
        <v>0</v>
      </c>
      <c r="G207" s="68">
        <v>0</v>
      </c>
      <c r="H207" s="66">
        <v>0</v>
      </c>
      <c r="I207" s="104">
        <v>0</v>
      </c>
      <c r="J207" s="103">
        <v>0</v>
      </c>
      <c r="K207" s="132">
        <v>0</v>
      </c>
      <c r="L207" s="133">
        <v>0</v>
      </c>
      <c r="M207" s="74">
        <v>0</v>
      </c>
      <c r="N207" s="80">
        <v>2</v>
      </c>
      <c r="O207" s="80">
        <f t="shared" si="10"/>
        <v>0</v>
      </c>
      <c r="P207" s="33">
        <f t="shared" si="11"/>
        <v>0</v>
      </c>
    </row>
    <row r="208" spans="1:16" ht="15.75" thickBot="1" thickTop="1">
      <c r="A208" s="94" t="s">
        <v>379</v>
      </c>
      <c r="B208" s="89" t="s">
        <v>847</v>
      </c>
      <c r="C208" s="177">
        <f t="shared" si="9"/>
        <v>0</v>
      </c>
      <c r="D208" s="95">
        <v>0</v>
      </c>
      <c r="E208" s="98">
        <v>0</v>
      </c>
      <c r="F208" s="131">
        <v>0</v>
      </c>
      <c r="G208" s="68">
        <v>0</v>
      </c>
      <c r="H208" s="66">
        <v>0</v>
      </c>
      <c r="I208" s="99">
        <v>0</v>
      </c>
      <c r="J208" s="103">
        <v>0</v>
      </c>
      <c r="K208" s="132">
        <v>0</v>
      </c>
      <c r="L208" s="133">
        <v>0</v>
      </c>
      <c r="M208" s="74">
        <v>0</v>
      </c>
      <c r="N208" s="80">
        <v>2</v>
      </c>
      <c r="O208" s="80">
        <f t="shared" si="10"/>
        <v>0</v>
      </c>
      <c r="P208" s="33">
        <f t="shared" si="11"/>
        <v>0</v>
      </c>
    </row>
    <row r="209" spans="1:16" ht="15.75" thickBot="1" thickTop="1">
      <c r="A209" s="94" t="s">
        <v>851</v>
      </c>
      <c r="B209" s="178" t="s">
        <v>852</v>
      </c>
      <c r="C209" s="177">
        <f t="shared" si="9"/>
        <v>0</v>
      </c>
      <c r="D209" s="95">
        <v>0</v>
      </c>
      <c r="E209" s="98">
        <v>0</v>
      </c>
      <c r="F209" s="131">
        <v>0</v>
      </c>
      <c r="G209" s="68">
        <v>0</v>
      </c>
      <c r="H209" s="66">
        <v>0</v>
      </c>
      <c r="I209" s="99">
        <v>0</v>
      </c>
      <c r="J209" s="103">
        <v>0</v>
      </c>
      <c r="K209" s="132">
        <v>0</v>
      </c>
      <c r="L209" s="133">
        <v>0</v>
      </c>
      <c r="M209" s="74">
        <v>0</v>
      </c>
      <c r="N209" s="80">
        <v>2</v>
      </c>
      <c r="O209" s="80">
        <f t="shared" si="10"/>
        <v>0</v>
      </c>
      <c r="P209" s="33">
        <f t="shared" si="11"/>
        <v>0</v>
      </c>
    </row>
    <row r="210" spans="1:16" ht="15.75" thickBot="1" thickTop="1">
      <c r="A210" s="94" t="s">
        <v>853</v>
      </c>
      <c r="B210" s="89" t="s">
        <v>854</v>
      </c>
      <c r="C210" s="177">
        <f t="shared" si="9"/>
        <v>0</v>
      </c>
      <c r="D210" s="95">
        <v>0</v>
      </c>
      <c r="E210" s="98">
        <v>0</v>
      </c>
      <c r="F210" s="131">
        <v>0</v>
      </c>
      <c r="G210" s="68">
        <v>0</v>
      </c>
      <c r="H210" s="66">
        <v>0</v>
      </c>
      <c r="I210" s="104">
        <v>0</v>
      </c>
      <c r="J210" s="103">
        <v>0</v>
      </c>
      <c r="K210" s="132">
        <v>0</v>
      </c>
      <c r="L210" s="133">
        <v>0</v>
      </c>
      <c r="M210" s="74">
        <v>0</v>
      </c>
      <c r="N210" s="80">
        <v>2</v>
      </c>
      <c r="O210" s="80">
        <f t="shared" si="10"/>
        <v>0</v>
      </c>
      <c r="P210" s="33">
        <f t="shared" si="11"/>
        <v>0</v>
      </c>
    </row>
    <row r="211" spans="1:16" ht="15.75" thickBot="1" thickTop="1">
      <c r="A211" s="94" t="s">
        <v>856</v>
      </c>
      <c r="B211" s="89" t="s">
        <v>857</v>
      </c>
      <c r="C211" s="177">
        <f t="shared" si="9"/>
        <v>0</v>
      </c>
      <c r="D211" s="95">
        <v>0</v>
      </c>
      <c r="E211" s="98">
        <v>0</v>
      </c>
      <c r="F211" s="131">
        <v>0</v>
      </c>
      <c r="G211" s="68">
        <v>0</v>
      </c>
      <c r="H211" s="66">
        <v>0</v>
      </c>
      <c r="I211" s="104">
        <v>0</v>
      </c>
      <c r="J211" s="103">
        <v>0</v>
      </c>
      <c r="K211" s="132">
        <v>0</v>
      </c>
      <c r="L211" s="133">
        <v>0</v>
      </c>
      <c r="M211" s="74">
        <v>0</v>
      </c>
      <c r="N211" s="80">
        <v>2</v>
      </c>
      <c r="O211" s="80">
        <f t="shared" si="10"/>
        <v>0</v>
      </c>
      <c r="P211" s="33">
        <f t="shared" si="11"/>
        <v>0</v>
      </c>
    </row>
    <row r="212" spans="1:16" ht="15.75" thickBot="1" thickTop="1">
      <c r="A212" s="94" t="s">
        <v>858</v>
      </c>
      <c r="B212" s="89" t="s">
        <v>859</v>
      </c>
      <c r="C212" s="177">
        <f t="shared" si="9"/>
        <v>0</v>
      </c>
      <c r="D212" s="95">
        <v>0</v>
      </c>
      <c r="E212" s="98">
        <v>0</v>
      </c>
      <c r="F212" s="131">
        <v>0</v>
      </c>
      <c r="G212" s="68">
        <v>0</v>
      </c>
      <c r="H212" s="66">
        <v>0</v>
      </c>
      <c r="I212" s="99">
        <v>0</v>
      </c>
      <c r="J212" s="103">
        <v>0</v>
      </c>
      <c r="K212" s="132">
        <v>0</v>
      </c>
      <c r="L212" s="133">
        <v>0</v>
      </c>
      <c r="M212" s="74">
        <v>0</v>
      </c>
      <c r="N212" s="80">
        <v>2</v>
      </c>
      <c r="O212" s="80">
        <f t="shared" si="10"/>
        <v>0</v>
      </c>
      <c r="P212" s="33">
        <f t="shared" si="11"/>
        <v>0</v>
      </c>
    </row>
    <row r="213" spans="1:16" ht="15.75" thickBot="1" thickTop="1">
      <c r="A213" s="94" t="s">
        <v>860</v>
      </c>
      <c r="B213" s="89" t="s">
        <v>861</v>
      </c>
      <c r="C213" s="177">
        <f t="shared" si="9"/>
        <v>0</v>
      </c>
      <c r="D213" s="95">
        <v>0</v>
      </c>
      <c r="E213" s="98">
        <v>0</v>
      </c>
      <c r="F213" s="131">
        <v>0</v>
      </c>
      <c r="G213" s="68">
        <v>0</v>
      </c>
      <c r="H213" s="66">
        <v>0</v>
      </c>
      <c r="I213" s="104">
        <v>0</v>
      </c>
      <c r="J213" s="103">
        <v>0</v>
      </c>
      <c r="K213" s="132">
        <v>0</v>
      </c>
      <c r="L213" s="133">
        <v>0</v>
      </c>
      <c r="M213" s="74">
        <v>0</v>
      </c>
      <c r="N213" s="80">
        <v>2</v>
      </c>
      <c r="O213" s="80">
        <f t="shared" si="10"/>
        <v>0</v>
      </c>
      <c r="P213" s="33">
        <f t="shared" si="11"/>
        <v>0</v>
      </c>
    </row>
    <row r="214" spans="1:16" ht="15.75" thickBot="1" thickTop="1">
      <c r="A214" s="94" t="s">
        <v>862</v>
      </c>
      <c r="B214" s="89" t="s">
        <v>863</v>
      </c>
      <c r="C214" s="177">
        <f t="shared" si="9"/>
        <v>0</v>
      </c>
      <c r="D214" s="95">
        <v>0</v>
      </c>
      <c r="E214" s="98">
        <v>0</v>
      </c>
      <c r="F214" s="131">
        <v>0</v>
      </c>
      <c r="G214" s="68">
        <v>0</v>
      </c>
      <c r="H214" s="66">
        <v>0</v>
      </c>
      <c r="I214" s="99">
        <v>0</v>
      </c>
      <c r="J214" s="103">
        <v>0</v>
      </c>
      <c r="K214" s="132">
        <v>0</v>
      </c>
      <c r="L214" s="133">
        <v>0</v>
      </c>
      <c r="M214" s="74">
        <v>0</v>
      </c>
      <c r="N214" s="80">
        <v>2</v>
      </c>
      <c r="O214" s="80">
        <f t="shared" si="10"/>
        <v>0</v>
      </c>
      <c r="P214" s="33">
        <f t="shared" si="11"/>
        <v>0</v>
      </c>
    </row>
    <row r="215" spans="1:16" ht="15.75" thickBot="1" thickTop="1">
      <c r="A215" s="94" t="s">
        <v>864</v>
      </c>
      <c r="B215" s="89" t="s">
        <v>865</v>
      </c>
      <c r="C215" s="177">
        <f t="shared" si="9"/>
        <v>0</v>
      </c>
      <c r="D215" s="95">
        <v>0</v>
      </c>
      <c r="E215" s="98">
        <v>0</v>
      </c>
      <c r="F215" s="131">
        <v>0</v>
      </c>
      <c r="G215" s="68">
        <v>0</v>
      </c>
      <c r="H215" s="66">
        <v>0</v>
      </c>
      <c r="I215" s="99">
        <v>0</v>
      </c>
      <c r="J215" s="103">
        <v>0</v>
      </c>
      <c r="K215" s="132">
        <v>0</v>
      </c>
      <c r="L215" s="133">
        <v>0</v>
      </c>
      <c r="M215" s="74">
        <v>0</v>
      </c>
      <c r="N215" s="80">
        <v>2</v>
      </c>
      <c r="O215" s="80">
        <f t="shared" si="10"/>
        <v>0</v>
      </c>
      <c r="P215" s="33">
        <f t="shared" si="11"/>
        <v>0</v>
      </c>
    </row>
    <row r="216" spans="1:16" ht="15.75" thickBot="1" thickTop="1">
      <c r="A216" s="94" t="s">
        <v>866</v>
      </c>
      <c r="B216" s="89" t="s">
        <v>867</v>
      </c>
      <c r="C216" s="177">
        <f t="shared" si="9"/>
        <v>0</v>
      </c>
      <c r="D216" s="95">
        <v>0</v>
      </c>
      <c r="E216" s="98">
        <v>0</v>
      </c>
      <c r="F216" s="131">
        <v>0</v>
      </c>
      <c r="G216" s="68">
        <v>0</v>
      </c>
      <c r="H216" s="66">
        <v>0</v>
      </c>
      <c r="I216" s="104">
        <v>0</v>
      </c>
      <c r="J216" s="103">
        <v>0</v>
      </c>
      <c r="K216" s="132">
        <v>0</v>
      </c>
      <c r="L216" s="133">
        <v>0</v>
      </c>
      <c r="M216" s="74">
        <v>0</v>
      </c>
      <c r="N216" s="80">
        <v>2</v>
      </c>
      <c r="O216" s="80">
        <f t="shared" si="10"/>
        <v>0</v>
      </c>
      <c r="P216" s="33">
        <f t="shared" si="11"/>
        <v>0</v>
      </c>
    </row>
    <row r="217" spans="1:16" ht="15.75" thickBot="1" thickTop="1">
      <c r="A217" s="94" t="s">
        <v>868</v>
      </c>
      <c r="B217" s="89" t="s">
        <v>869</v>
      </c>
      <c r="C217" s="177">
        <f t="shared" si="9"/>
        <v>0</v>
      </c>
      <c r="D217" s="95">
        <v>0</v>
      </c>
      <c r="E217" s="98">
        <v>0</v>
      </c>
      <c r="F217" s="131">
        <v>0</v>
      </c>
      <c r="G217" s="68">
        <v>0</v>
      </c>
      <c r="H217" s="66">
        <v>0</v>
      </c>
      <c r="I217" s="104">
        <v>0</v>
      </c>
      <c r="J217" s="103">
        <v>0</v>
      </c>
      <c r="K217" s="132">
        <v>0</v>
      </c>
      <c r="L217" s="133">
        <v>0</v>
      </c>
      <c r="M217" s="74">
        <v>0</v>
      </c>
      <c r="N217" s="80">
        <v>2</v>
      </c>
      <c r="O217" s="80">
        <f t="shared" si="10"/>
        <v>0</v>
      </c>
      <c r="P217" s="33">
        <f t="shared" si="11"/>
        <v>0</v>
      </c>
    </row>
    <row r="218" spans="1:16" ht="15.75" thickBot="1" thickTop="1">
      <c r="A218" s="94" t="s">
        <v>870</v>
      </c>
      <c r="B218" s="89" t="s">
        <v>871</v>
      </c>
      <c r="C218" s="177">
        <f t="shared" si="9"/>
        <v>0</v>
      </c>
      <c r="D218" s="95">
        <v>0</v>
      </c>
      <c r="E218" s="98">
        <v>0</v>
      </c>
      <c r="F218" s="131">
        <v>0</v>
      </c>
      <c r="G218" s="68">
        <v>0</v>
      </c>
      <c r="H218" s="66">
        <v>0</v>
      </c>
      <c r="I218" s="99">
        <v>0</v>
      </c>
      <c r="J218" s="103">
        <v>0</v>
      </c>
      <c r="K218" s="132">
        <v>0</v>
      </c>
      <c r="L218" s="133">
        <v>0</v>
      </c>
      <c r="M218" s="74">
        <v>0</v>
      </c>
      <c r="N218" s="80">
        <v>2</v>
      </c>
      <c r="O218" s="80">
        <f t="shared" si="10"/>
        <v>0</v>
      </c>
      <c r="P218" s="33">
        <f t="shared" si="11"/>
        <v>0</v>
      </c>
    </row>
    <row r="219" spans="1:16" ht="15.75" thickBot="1" thickTop="1">
      <c r="A219" s="94" t="s">
        <v>872</v>
      </c>
      <c r="B219" s="89" t="s">
        <v>4</v>
      </c>
      <c r="C219" s="177">
        <f t="shared" si="9"/>
        <v>0</v>
      </c>
      <c r="D219" s="95">
        <v>0</v>
      </c>
      <c r="E219" s="98">
        <v>0</v>
      </c>
      <c r="F219" s="131">
        <v>0</v>
      </c>
      <c r="G219" s="68">
        <v>0</v>
      </c>
      <c r="H219" s="66">
        <v>0</v>
      </c>
      <c r="I219" s="104">
        <v>0</v>
      </c>
      <c r="J219" s="103">
        <v>0</v>
      </c>
      <c r="K219" s="132">
        <v>0</v>
      </c>
      <c r="L219" s="133">
        <v>0</v>
      </c>
      <c r="M219" s="74">
        <v>0</v>
      </c>
      <c r="N219" s="80">
        <v>2</v>
      </c>
      <c r="O219" s="80">
        <f t="shared" si="10"/>
        <v>0</v>
      </c>
      <c r="P219" s="33">
        <f t="shared" si="11"/>
        <v>0</v>
      </c>
    </row>
    <row r="220" spans="1:16" ht="15.75" thickBot="1" thickTop="1">
      <c r="A220" s="94" t="s">
        <v>5</v>
      </c>
      <c r="B220" s="89" t="s">
        <v>6</v>
      </c>
      <c r="C220" s="177">
        <f t="shared" si="9"/>
        <v>0</v>
      </c>
      <c r="D220" s="95">
        <v>0</v>
      </c>
      <c r="E220" s="98">
        <v>0</v>
      </c>
      <c r="F220" s="131">
        <v>0</v>
      </c>
      <c r="G220" s="68">
        <v>0</v>
      </c>
      <c r="H220" s="66">
        <v>0</v>
      </c>
      <c r="I220" s="99">
        <v>0</v>
      </c>
      <c r="J220" s="103">
        <v>0</v>
      </c>
      <c r="K220" s="132">
        <v>0</v>
      </c>
      <c r="L220" s="133">
        <v>0</v>
      </c>
      <c r="M220" s="74">
        <v>0</v>
      </c>
      <c r="N220" s="80">
        <v>2</v>
      </c>
      <c r="O220" s="80">
        <f t="shared" si="10"/>
        <v>0</v>
      </c>
      <c r="P220" s="33">
        <f t="shared" si="11"/>
        <v>0</v>
      </c>
    </row>
    <row r="221" spans="1:16" ht="15.75" thickBot="1" thickTop="1">
      <c r="A221" s="94" t="s">
        <v>398</v>
      </c>
      <c r="B221" s="89" t="s">
        <v>660</v>
      </c>
      <c r="C221" s="177">
        <f t="shared" si="9"/>
        <v>0</v>
      </c>
      <c r="D221" s="95">
        <v>0</v>
      </c>
      <c r="E221" s="98">
        <v>0</v>
      </c>
      <c r="F221" s="131">
        <v>0</v>
      </c>
      <c r="G221" s="68">
        <v>0</v>
      </c>
      <c r="H221" s="66">
        <v>0</v>
      </c>
      <c r="I221" s="104">
        <v>0</v>
      </c>
      <c r="J221" s="103">
        <v>0</v>
      </c>
      <c r="K221" s="132">
        <v>0</v>
      </c>
      <c r="L221" s="133">
        <v>0</v>
      </c>
      <c r="M221" s="74">
        <v>0</v>
      </c>
      <c r="N221" s="80">
        <v>2</v>
      </c>
      <c r="O221" s="80">
        <f t="shared" si="10"/>
        <v>0</v>
      </c>
      <c r="P221" s="33">
        <f t="shared" si="11"/>
        <v>0</v>
      </c>
    </row>
    <row r="222" spans="1:16" ht="15.75" thickBot="1" thickTop="1">
      <c r="A222" s="94" t="s">
        <v>399</v>
      </c>
      <c r="B222" s="89" t="s">
        <v>660</v>
      </c>
      <c r="C222" s="177">
        <f t="shared" si="9"/>
        <v>0</v>
      </c>
      <c r="D222" s="95">
        <v>0</v>
      </c>
      <c r="E222" s="98">
        <v>0</v>
      </c>
      <c r="F222" s="131">
        <v>0</v>
      </c>
      <c r="G222" s="68">
        <v>0</v>
      </c>
      <c r="H222" s="66">
        <v>0</v>
      </c>
      <c r="I222" s="104">
        <v>0</v>
      </c>
      <c r="J222" s="103">
        <v>0</v>
      </c>
      <c r="K222" s="132">
        <v>0</v>
      </c>
      <c r="L222" s="133">
        <v>0</v>
      </c>
      <c r="M222" s="74">
        <v>0</v>
      </c>
      <c r="N222" s="80">
        <v>2</v>
      </c>
      <c r="O222" s="80">
        <f t="shared" si="10"/>
        <v>0</v>
      </c>
      <c r="P222" s="33">
        <f t="shared" si="11"/>
        <v>0</v>
      </c>
    </row>
    <row r="223" spans="1:16" ht="15.75" thickBot="1" thickTop="1">
      <c r="A223" s="94" t="s">
        <v>7</v>
      </c>
      <c r="B223" s="89" t="s">
        <v>8</v>
      </c>
      <c r="C223" s="177">
        <f t="shared" si="9"/>
        <v>0</v>
      </c>
      <c r="D223" s="95">
        <v>0</v>
      </c>
      <c r="E223" s="98">
        <v>0</v>
      </c>
      <c r="F223" s="131">
        <v>0</v>
      </c>
      <c r="G223" s="68">
        <v>0</v>
      </c>
      <c r="H223" s="66">
        <v>0</v>
      </c>
      <c r="I223" s="99">
        <v>0</v>
      </c>
      <c r="J223" s="103">
        <v>0</v>
      </c>
      <c r="K223" s="132">
        <v>0</v>
      </c>
      <c r="L223" s="133">
        <v>0</v>
      </c>
      <c r="M223" s="74">
        <v>0</v>
      </c>
      <c r="N223" s="80">
        <v>2</v>
      </c>
      <c r="O223" s="80">
        <f t="shared" si="10"/>
        <v>0</v>
      </c>
      <c r="P223" s="33">
        <f t="shared" si="11"/>
        <v>0</v>
      </c>
    </row>
    <row r="224" spans="1:16" ht="15.75" thickBot="1" thickTop="1">
      <c r="A224" s="94" t="s">
        <v>10</v>
      </c>
      <c r="B224" s="89" t="s">
        <v>11</v>
      </c>
      <c r="C224" s="177">
        <f t="shared" si="9"/>
        <v>0</v>
      </c>
      <c r="D224" s="95">
        <v>0</v>
      </c>
      <c r="E224" s="98">
        <v>0</v>
      </c>
      <c r="F224" s="131">
        <v>0</v>
      </c>
      <c r="G224" s="68">
        <v>0</v>
      </c>
      <c r="H224" s="66">
        <v>0</v>
      </c>
      <c r="I224" s="104">
        <v>0</v>
      </c>
      <c r="J224" s="103">
        <v>0</v>
      </c>
      <c r="K224" s="132">
        <v>0</v>
      </c>
      <c r="L224" s="133">
        <v>0</v>
      </c>
      <c r="M224" s="74">
        <v>0</v>
      </c>
      <c r="N224" s="80">
        <v>2</v>
      </c>
      <c r="O224" s="80">
        <f t="shared" si="10"/>
        <v>0</v>
      </c>
      <c r="P224" s="33">
        <f t="shared" si="11"/>
        <v>0</v>
      </c>
    </row>
    <row r="225" spans="1:16" ht="15.75" thickBot="1" thickTop="1">
      <c r="A225" s="94" t="s">
        <v>12</v>
      </c>
      <c r="B225" s="89" t="s">
        <v>13</v>
      </c>
      <c r="C225" s="177">
        <f t="shared" si="9"/>
        <v>0</v>
      </c>
      <c r="D225" s="95">
        <v>0</v>
      </c>
      <c r="E225" s="98">
        <v>0</v>
      </c>
      <c r="F225" s="131">
        <v>0</v>
      </c>
      <c r="G225" s="68">
        <v>0</v>
      </c>
      <c r="H225" s="66">
        <v>0</v>
      </c>
      <c r="I225" s="99">
        <v>0</v>
      </c>
      <c r="J225" s="103">
        <v>0</v>
      </c>
      <c r="K225" s="132">
        <v>0</v>
      </c>
      <c r="L225" s="133">
        <v>0</v>
      </c>
      <c r="M225" s="74">
        <v>0</v>
      </c>
      <c r="N225" s="80">
        <v>2</v>
      </c>
      <c r="O225" s="80">
        <f t="shared" si="10"/>
        <v>0</v>
      </c>
      <c r="P225" s="33">
        <f t="shared" si="11"/>
        <v>0</v>
      </c>
    </row>
    <row r="226" spans="1:16" ht="15.75" thickBot="1" thickTop="1">
      <c r="A226" s="94" t="s">
        <v>14</v>
      </c>
      <c r="B226" s="89" t="s">
        <v>15</v>
      </c>
      <c r="C226" s="177">
        <f t="shared" si="9"/>
        <v>0</v>
      </c>
      <c r="D226" s="95">
        <v>0</v>
      </c>
      <c r="E226" s="98">
        <v>0</v>
      </c>
      <c r="F226" s="131">
        <v>0</v>
      </c>
      <c r="G226" s="68">
        <v>0</v>
      </c>
      <c r="H226" s="66">
        <v>0</v>
      </c>
      <c r="I226" s="104">
        <v>0</v>
      </c>
      <c r="J226" s="103">
        <v>0</v>
      </c>
      <c r="K226" s="132">
        <v>0</v>
      </c>
      <c r="L226" s="133">
        <v>0</v>
      </c>
      <c r="M226" s="74">
        <v>0</v>
      </c>
      <c r="N226" s="80">
        <v>2</v>
      </c>
      <c r="O226" s="80">
        <f t="shared" si="10"/>
        <v>0</v>
      </c>
      <c r="P226" s="33">
        <f t="shared" si="11"/>
        <v>0</v>
      </c>
    </row>
    <row r="227" spans="1:16" s="86" customFormat="1" ht="15.75" thickBot="1" thickTop="1">
      <c r="A227" s="94" t="s">
        <v>16</v>
      </c>
      <c r="B227" s="89" t="s">
        <v>17</v>
      </c>
      <c r="C227" s="177">
        <f t="shared" si="9"/>
        <v>0</v>
      </c>
      <c r="D227" s="95">
        <v>0</v>
      </c>
      <c r="E227" s="98">
        <v>0</v>
      </c>
      <c r="F227" s="131">
        <v>0</v>
      </c>
      <c r="G227" s="68">
        <v>0</v>
      </c>
      <c r="H227" s="66">
        <v>0</v>
      </c>
      <c r="I227" s="99">
        <v>0</v>
      </c>
      <c r="J227" s="103">
        <v>0</v>
      </c>
      <c r="K227" s="132">
        <v>0</v>
      </c>
      <c r="L227" s="133">
        <v>0</v>
      </c>
      <c r="M227" s="74">
        <v>0</v>
      </c>
      <c r="N227" s="80">
        <v>2</v>
      </c>
      <c r="O227" s="80">
        <f t="shared" si="10"/>
        <v>0</v>
      </c>
      <c r="P227" s="33">
        <f t="shared" si="11"/>
        <v>0</v>
      </c>
    </row>
    <row r="228" spans="1:16" s="86" customFormat="1" ht="15.75" thickBot="1" thickTop="1">
      <c r="A228" s="94" t="s">
        <v>18</v>
      </c>
      <c r="B228" s="178" t="s">
        <v>19</v>
      </c>
      <c r="C228" s="177">
        <f t="shared" si="9"/>
        <v>0</v>
      </c>
      <c r="D228" s="95">
        <v>0</v>
      </c>
      <c r="E228" s="98">
        <v>0</v>
      </c>
      <c r="F228" s="131">
        <v>0</v>
      </c>
      <c r="G228" s="68">
        <v>0</v>
      </c>
      <c r="H228" s="66">
        <v>0</v>
      </c>
      <c r="I228" s="104">
        <v>0</v>
      </c>
      <c r="J228" s="103">
        <v>0</v>
      </c>
      <c r="K228" s="132">
        <v>0</v>
      </c>
      <c r="L228" s="133">
        <v>0</v>
      </c>
      <c r="M228" s="74">
        <v>0</v>
      </c>
      <c r="N228" s="80">
        <v>2</v>
      </c>
      <c r="O228" s="80">
        <f t="shared" si="10"/>
        <v>0</v>
      </c>
      <c r="P228" s="33">
        <f t="shared" si="11"/>
        <v>0</v>
      </c>
    </row>
    <row r="229" spans="1:16" s="86" customFormat="1" ht="15.75" thickBot="1" thickTop="1">
      <c r="A229" s="94" t="s">
        <v>20</v>
      </c>
      <c r="B229" s="89" t="s">
        <v>21</v>
      </c>
      <c r="C229" s="177">
        <f t="shared" si="9"/>
        <v>0</v>
      </c>
      <c r="D229" s="95">
        <v>0</v>
      </c>
      <c r="E229" s="98">
        <v>0</v>
      </c>
      <c r="F229" s="131">
        <v>0</v>
      </c>
      <c r="G229" s="68">
        <v>0</v>
      </c>
      <c r="H229" s="66">
        <v>0</v>
      </c>
      <c r="I229" s="99">
        <v>0</v>
      </c>
      <c r="J229" s="103">
        <v>0</v>
      </c>
      <c r="K229" s="132">
        <v>0</v>
      </c>
      <c r="L229" s="133">
        <v>0</v>
      </c>
      <c r="M229" s="74">
        <v>0</v>
      </c>
      <c r="N229" s="80">
        <v>2</v>
      </c>
      <c r="O229" s="80">
        <f t="shared" si="10"/>
        <v>0</v>
      </c>
      <c r="P229" s="33">
        <f t="shared" si="11"/>
        <v>0</v>
      </c>
    </row>
    <row r="230" spans="1:16" s="86" customFormat="1" ht="15.75" thickBot="1" thickTop="1">
      <c r="A230" s="94" t="s">
        <v>22</v>
      </c>
      <c r="B230" s="89" t="s">
        <v>23</v>
      </c>
      <c r="C230" s="177">
        <f t="shared" si="9"/>
        <v>0</v>
      </c>
      <c r="D230" s="95">
        <v>0</v>
      </c>
      <c r="E230" s="98">
        <v>0</v>
      </c>
      <c r="F230" s="131">
        <v>0</v>
      </c>
      <c r="G230" s="68">
        <v>0</v>
      </c>
      <c r="H230" s="66">
        <v>0</v>
      </c>
      <c r="I230" s="104">
        <v>0</v>
      </c>
      <c r="J230" s="103">
        <v>0</v>
      </c>
      <c r="K230" s="132">
        <v>0</v>
      </c>
      <c r="L230" s="133">
        <v>0</v>
      </c>
      <c r="M230" s="74">
        <v>0</v>
      </c>
      <c r="N230" s="80">
        <v>2</v>
      </c>
      <c r="O230" s="80">
        <f t="shared" si="10"/>
        <v>0</v>
      </c>
      <c r="P230" s="33">
        <f t="shared" si="11"/>
        <v>0</v>
      </c>
    </row>
    <row r="231" spans="1:16" s="86" customFormat="1" ht="15.75" thickBot="1" thickTop="1">
      <c r="A231" s="94" t="s">
        <v>24</v>
      </c>
      <c r="B231" s="89" t="s">
        <v>25</v>
      </c>
      <c r="C231" s="177">
        <f t="shared" si="9"/>
        <v>0</v>
      </c>
      <c r="D231" s="95">
        <v>0</v>
      </c>
      <c r="E231" s="98">
        <v>0</v>
      </c>
      <c r="F231" s="131">
        <v>0</v>
      </c>
      <c r="G231" s="68">
        <v>0</v>
      </c>
      <c r="H231" s="66">
        <v>0</v>
      </c>
      <c r="I231" s="99">
        <v>0</v>
      </c>
      <c r="J231" s="103">
        <v>0</v>
      </c>
      <c r="K231" s="132">
        <v>0</v>
      </c>
      <c r="L231" s="133">
        <v>0</v>
      </c>
      <c r="M231" s="74">
        <v>0</v>
      </c>
      <c r="N231" s="80">
        <v>2</v>
      </c>
      <c r="O231" s="80">
        <f t="shared" si="10"/>
        <v>0</v>
      </c>
      <c r="P231" s="33">
        <f t="shared" si="11"/>
        <v>0</v>
      </c>
    </row>
    <row r="232" spans="1:16" s="86" customFormat="1" ht="15.75" thickBot="1" thickTop="1">
      <c r="A232" s="94" t="s">
        <v>27</v>
      </c>
      <c r="B232" s="89" t="s">
        <v>28</v>
      </c>
      <c r="C232" s="177">
        <f t="shared" si="9"/>
        <v>0</v>
      </c>
      <c r="D232" s="95">
        <v>0</v>
      </c>
      <c r="E232" s="98">
        <v>0</v>
      </c>
      <c r="F232" s="131">
        <v>0</v>
      </c>
      <c r="G232" s="68">
        <v>0</v>
      </c>
      <c r="H232" s="66">
        <v>0</v>
      </c>
      <c r="I232" s="104">
        <v>0</v>
      </c>
      <c r="J232" s="103">
        <v>0</v>
      </c>
      <c r="K232" s="132">
        <v>0</v>
      </c>
      <c r="L232" s="133">
        <v>0</v>
      </c>
      <c r="M232" s="74">
        <v>0</v>
      </c>
      <c r="N232" s="80">
        <v>2</v>
      </c>
      <c r="O232" s="80">
        <f t="shared" si="10"/>
        <v>0</v>
      </c>
      <c r="P232" s="33">
        <f t="shared" si="11"/>
        <v>0</v>
      </c>
    </row>
    <row r="233" spans="1:16" s="86" customFormat="1" ht="15.75" thickBot="1" thickTop="1">
      <c r="A233" s="94" t="s">
        <v>29</v>
      </c>
      <c r="B233" s="89" t="s">
        <v>30</v>
      </c>
      <c r="C233" s="177">
        <f t="shared" si="9"/>
        <v>0</v>
      </c>
      <c r="D233" s="95">
        <v>0</v>
      </c>
      <c r="E233" s="98">
        <v>0</v>
      </c>
      <c r="F233" s="131">
        <v>0</v>
      </c>
      <c r="G233" s="68">
        <v>0</v>
      </c>
      <c r="H233" s="66">
        <v>0</v>
      </c>
      <c r="I233" s="99">
        <v>0</v>
      </c>
      <c r="J233" s="103">
        <v>0</v>
      </c>
      <c r="K233" s="132">
        <v>0</v>
      </c>
      <c r="L233" s="133">
        <v>0</v>
      </c>
      <c r="M233" s="74">
        <v>0</v>
      </c>
      <c r="N233" s="80">
        <v>2</v>
      </c>
      <c r="O233" s="80">
        <f t="shared" si="10"/>
        <v>0</v>
      </c>
      <c r="P233" s="33">
        <f t="shared" si="11"/>
        <v>0</v>
      </c>
    </row>
    <row r="234" spans="1:16" ht="15.75" thickBot="1" thickTop="1">
      <c r="A234" s="94" t="s">
        <v>31</v>
      </c>
      <c r="B234" s="89" t="s">
        <v>32</v>
      </c>
      <c r="C234" s="177">
        <f t="shared" si="9"/>
        <v>0</v>
      </c>
      <c r="D234" s="95">
        <v>0</v>
      </c>
      <c r="E234" s="98">
        <v>0</v>
      </c>
      <c r="F234" s="131">
        <v>0</v>
      </c>
      <c r="G234" s="68">
        <v>0</v>
      </c>
      <c r="H234" s="66">
        <v>0</v>
      </c>
      <c r="I234" s="104">
        <v>0</v>
      </c>
      <c r="J234" s="103">
        <v>0</v>
      </c>
      <c r="K234" s="132">
        <v>0</v>
      </c>
      <c r="L234" s="133">
        <v>0</v>
      </c>
      <c r="M234" s="74">
        <v>0</v>
      </c>
      <c r="N234" s="80">
        <v>2</v>
      </c>
      <c r="O234" s="80">
        <f t="shared" si="10"/>
        <v>0</v>
      </c>
      <c r="P234" s="33">
        <f t="shared" si="11"/>
        <v>0</v>
      </c>
    </row>
    <row r="235" spans="1:16" s="86" customFormat="1" ht="15.75" thickBot="1" thickTop="1">
      <c r="A235" s="94" t="s">
        <v>33</v>
      </c>
      <c r="B235" s="89" t="s">
        <v>34</v>
      </c>
      <c r="C235" s="177">
        <f t="shared" si="9"/>
        <v>0</v>
      </c>
      <c r="D235" s="95">
        <v>0</v>
      </c>
      <c r="E235" s="98">
        <v>0</v>
      </c>
      <c r="F235" s="131">
        <v>0</v>
      </c>
      <c r="G235" s="68">
        <v>0</v>
      </c>
      <c r="H235" s="66">
        <v>0</v>
      </c>
      <c r="I235" s="104">
        <v>0</v>
      </c>
      <c r="J235" s="103">
        <v>0</v>
      </c>
      <c r="K235" s="132">
        <v>0</v>
      </c>
      <c r="L235" s="133">
        <v>0</v>
      </c>
      <c r="M235" s="74">
        <v>0</v>
      </c>
      <c r="N235" s="80">
        <v>2</v>
      </c>
      <c r="O235" s="80">
        <f t="shared" si="10"/>
        <v>0</v>
      </c>
      <c r="P235" s="33">
        <f t="shared" si="11"/>
        <v>0</v>
      </c>
    </row>
    <row r="236" spans="1:16" s="86" customFormat="1" ht="15.75" thickBot="1" thickTop="1">
      <c r="A236" s="94" t="s">
        <v>35</v>
      </c>
      <c r="B236" s="89" t="s">
        <v>36</v>
      </c>
      <c r="C236" s="177">
        <f t="shared" si="9"/>
        <v>0</v>
      </c>
      <c r="D236" s="95">
        <v>0</v>
      </c>
      <c r="E236" s="98">
        <v>0</v>
      </c>
      <c r="F236" s="131">
        <v>0</v>
      </c>
      <c r="G236" s="68">
        <v>0</v>
      </c>
      <c r="H236" s="66">
        <v>0</v>
      </c>
      <c r="I236" s="99">
        <v>0</v>
      </c>
      <c r="J236" s="103">
        <v>0</v>
      </c>
      <c r="K236" s="132">
        <v>0</v>
      </c>
      <c r="L236" s="133">
        <v>0</v>
      </c>
      <c r="M236" s="74">
        <v>0</v>
      </c>
      <c r="N236" s="80">
        <v>2</v>
      </c>
      <c r="O236" s="80">
        <f t="shared" si="10"/>
        <v>0</v>
      </c>
      <c r="P236" s="33">
        <f t="shared" si="11"/>
        <v>0</v>
      </c>
    </row>
    <row r="237" spans="1:16" s="86" customFormat="1" ht="15.75" thickBot="1" thickTop="1">
      <c r="A237" s="94" t="s">
        <v>37</v>
      </c>
      <c r="B237" s="89" t="s">
        <v>38</v>
      </c>
      <c r="C237" s="177">
        <f t="shared" si="9"/>
        <v>0</v>
      </c>
      <c r="D237" s="95">
        <v>0</v>
      </c>
      <c r="E237" s="98">
        <v>0</v>
      </c>
      <c r="F237" s="131">
        <v>0</v>
      </c>
      <c r="G237" s="68">
        <v>0</v>
      </c>
      <c r="H237" s="66">
        <v>0</v>
      </c>
      <c r="I237" s="104">
        <v>0</v>
      </c>
      <c r="J237" s="103">
        <v>0</v>
      </c>
      <c r="K237" s="132">
        <v>0</v>
      </c>
      <c r="L237" s="133">
        <v>0</v>
      </c>
      <c r="M237" s="74">
        <v>0</v>
      </c>
      <c r="N237" s="80">
        <v>2</v>
      </c>
      <c r="O237" s="80">
        <f t="shared" si="10"/>
        <v>0</v>
      </c>
      <c r="P237" s="33">
        <f t="shared" si="11"/>
        <v>0</v>
      </c>
    </row>
    <row r="238" spans="1:16" s="86" customFormat="1" ht="15.75" thickBot="1" thickTop="1">
      <c r="A238" s="94" t="s">
        <v>39</v>
      </c>
      <c r="B238" s="89" t="s">
        <v>40</v>
      </c>
      <c r="C238" s="177">
        <f t="shared" si="9"/>
        <v>0</v>
      </c>
      <c r="D238" s="95">
        <v>0</v>
      </c>
      <c r="E238" s="98">
        <v>0</v>
      </c>
      <c r="F238" s="131">
        <v>0</v>
      </c>
      <c r="G238" s="68">
        <v>0</v>
      </c>
      <c r="H238" s="66">
        <v>0</v>
      </c>
      <c r="I238" s="104">
        <v>0</v>
      </c>
      <c r="J238" s="103">
        <v>0</v>
      </c>
      <c r="K238" s="132">
        <v>0</v>
      </c>
      <c r="L238" s="133">
        <v>0</v>
      </c>
      <c r="M238" s="74">
        <v>0</v>
      </c>
      <c r="N238" s="80">
        <v>2</v>
      </c>
      <c r="O238" s="80">
        <f t="shared" si="10"/>
        <v>0</v>
      </c>
      <c r="P238" s="33">
        <f t="shared" si="11"/>
        <v>0</v>
      </c>
    </row>
    <row r="239" spans="1:16" s="86" customFormat="1" ht="15.75" thickBot="1" thickTop="1">
      <c r="A239" s="94" t="s">
        <v>42</v>
      </c>
      <c r="B239" s="89" t="s">
        <v>43</v>
      </c>
      <c r="C239" s="177">
        <f t="shared" si="9"/>
        <v>0</v>
      </c>
      <c r="D239" s="95">
        <v>0</v>
      </c>
      <c r="E239" s="98">
        <v>0</v>
      </c>
      <c r="F239" s="131">
        <v>0</v>
      </c>
      <c r="G239" s="68">
        <v>0</v>
      </c>
      <c r="H239" s="66">
        <v>0</v>
      </c>
      <c r="I239" s="99">
        <v>0</v>
      </c>
      <c r="J239" s="103">
        <v>0</v>
      </c>
      <c r="K239" s="132">
        <v>0</v>
      </c>
      <c r="L239" s="133">
        <v>0</v>
      </c>
      <c r="M239" s="74">
        <v>0</v>
      </c>
      <c r="N239" s="80">
        <v>2</v>
      </c>
      <c r="O239" s="80">
        <f t="shared" si="10"/>
        <v>0</v>
      </c>
      <c r="P239" s="33">
        <f t="shared" si="11"/>
        <v>0</v>
      </c>
    </row>
    <row r="240" spans="1:16" s="86" customFormat="1" ht="15.75" thickBot="1" thickTop="1">
      <c r="A240" s="94" t="s">
        <v>44</v>
      </c>
      <c r="B240" s="89" t="s">
        <v>45</v>
      </c>
      <c r="C240" s="177">
        <f t="shared" si="9"/>
        <v>0</v>
      </c>
      <c r="D240" s="95">
        <v>0</v>
      </c>
      <c r="E240" s="98">
        <v>0</v>
      </c>
      <c r="F240" s="131">
        <v>0</v>
      </c>
      <c r="G240" s="68">
        <v>0</v>
      </c>
      <c r="H240" s="66">
        <v>0</v>
      </c>
      <c r="I240" s="99">
        <v>0</v>
      </c>
      <c r="J240" s="103">
        <v>0</v>
      </c>
      <c r="K240" s="132">
        <v>0</v>
      </c>
      <c r="L240" s="133">
        <v>0</v>
      </c>
      <c r="M240" s="74">
        <v>0</v>
      </c>
      <c r="N240" s="80">
        <v>2</v>
      </c>
      <c r="O240" s="80">
        <f t="shared" si="10"/>
        <v>0</v>
      </c>
      <c r="P240" s="33">
        <f t="shared" si="11"/>
        <v>0</v>
      </c>
    </row>
    <row r="241" spans="1:16" s="86" customFormat="1" ht="15.75" thickBot="1" thickTop="1">
      <c r="A241" s="94" t="s">
        <v>48</v>
      </c>
      <c r="B241" s="89" t="s">
        <v>49</v>
      </c>
      <c r="C241" s="177">
        <f t="shared" si="9"/>
        <v>0</v>
      </c>
      <c r="D241" s="95">
        <v>0</v>
      </c>
      <c r="E241" s="98">
        <v>0</v>
      </c>
      <c r="F241" s="131">
        <v>0</v>
      </c>
      <c r="G241" s="68">
        <v>0</v>
      </c>
      <c r="H241" s="66">
        <v>0</v>
      </c>
      <c r="I241" s="99">
        <v>0</v>
      </c>
      <c r="J241" s="103">
        <v>0</v>
      </c>
      <c r="K241" s="132">
        <v>0</v>
      </c>
      <c r="L241" s="133">
        <v>0</v>
      </c>
      <c r="M241" s="74">
        <v>0</v>
      </c>
      <c r="N241" s="80">
        <v>2</v>
      </c>
      <c r="O241" s="80">
        <f t="shared" si="10"/>
        <v>0</v>
      </c>
      <c r="P241" s="33">
        <f t="shared" si="11"/>
        <v>0</v>
      </c>
    </row>
    <row r="242" spans="1:16" s="86" customFormat="1" ht="15.75" thickBot="1" thickTop="1">
      <c r="A242" s="94" t="s">
        <v>50</v>
      </c>
      <c r="B242" s="89" t="s">
        <v>51</v>
      </c>
      <c r="C242" s="177">
        <f t="shared" si="9"/>
        <v>0</v>
      </c>
      <c r="D242" s="95">
        <v>0</v>
      </c>
      <c r="E242" s="98">
        <v>0</v>
      </c>
      <c r="F242" s="131">
        <v>0</v>
      </c>
      <c r="G242" s="68">
        <v>0</v>
      </c>
      <c r="H242" s="66">
        <v>0</v>
      </c>
      <c r="I242" s="104">
        <v>0</v>
      </c>
      <c r="J242" s="103">
        <v>0</v>
      </c>
      <c r="K242" s="132">
        <v>0</v>
      </c>
      <c r="L242" s="133">
        <v>0</v>
      </c>
      <c r="M242" s="74">
        <v>0</v>
      </c>
      <c r="N242" s="80">
        <v>2</v>
      </c>
      <c r="O242" s="80">
        <f t="shared" si="10"/>
        <v>0</v>
      </c>
      <c r="P242" s="33">
        <f t="shared" si="11"/>
        <v>0</v>
      </c>
    </row>
    <row r="243" spans="1:16" s="86" customFormat="1" ht="15.75" thickBot="1" thickTop="1">
      <c r="A243" s="94" t="s">
        <v>53</v>
      </c>
      <c r="B243" s="89" t="s">
        <v>54</v>
      </c>
      <c r="C243" s="177">
        <f t="shared" si="9"/>
        <v>0</v>
      </c>
      <c r="D243" s="95">
        <v>0</v>
      </c>
      <c r="E243" s="98">
        <v>0</v>
      </c>
      <c r="F243" s="131">
        <v>0</v>
      </c>
      <c r="G243" s="68">
        <v>0</v>
      </c>
      <c r="H243" s="66">
        <v>0</v>
      </c>
      <c r="I243" s="99">
        <v>0</v>
      </c>
      <c r="J243" s="103">
        <v>0</v>
      </c>
      <c r="K243" s="132">
        <v>0</v>
      </c>
      <c r="L243" s="133">
        <v>0</v>
      </c>
      <c r="M243" s="74">
        <v>0</v>
      </c>
      <c r="N243" s="80">
        <v>2</v>
      </c>
      <c r="O243" s="80">
        <f t="shared" si="10"/>
        <v>0</v>
      </c>
      <c r="P243" s="33">
        <f t="shared" si="11"/>
        <v>0</v>
      </c>
    </row>
    <row r="244" spans="1:16" s="86" customFormat="1" ht="15.75" thickBot="1" thickTop="1">
      <c r="A244" s="94" t="s">
        <v>55</v>
      </c>
      <c r="B244" s="179" t="s">
        <v>56</v>
      </c>
      <c r="C244" s="177">
        <f t="shared" si="9"/>
        <v>0</v>
      </c>
      <c r="D244" s="95">
        <v>0</v>
      </c>
      <c r="E244" s="98">
        <v>0</v>
      </c>
      <c r="F244" s="131">
        <v>0</v>
      </c>
      <c r="G244" s="68">
        <v>0</v>
      </c>
      <c r="H244" s="66">
        <v>0</v>
      </c>
      <c r="I244" s="99">
        <v>0</v>
      </c>
      <c r="J244" s="103">
        <v>0</v>
      </c>
      <c r="K244" s="132">
        <v>0</v>
      </c>
      <c r="L244" s="133">
        <v>0</v>
      </c>
      <c r="M244" s="74">
        <v>0</v>
      </c>
      <c r="N244" s="80">
        <v>2</v>
      </c>
      <c r="O244" s="80">
        <f t="shared" si="10"/>
        <v>0</v>
      </c>
      <c r="P244" s="33">
        <f t="shared" si="11"/>
        <v>0</v>
      </c>
    </row>
    <row r="245" spans="1:16" s="86" customFormat="1" ht="15.75" thickBot="1" thickTop="1">
      <c r="A245" s="94" t="s">
        <v>400</v>
      </c>
      <c r="B245" s="89" t="s">
        <v>683</v>
      </c>
      <c r="C245" s="177">
        <f t="shared" si="9"/>
        <v>0</v>
      </c>
      <c r="D245" s="95">
        <v>0</v>
      </c>
      <c r="E245" s="98">
        <v>0</v>
      </c>
      <c r="F245" s="131">
        <v>0</v>
      </c>
      <c r="G245" s="68">
        <v>0</v>
      </c>
      <c r="H245" s="66">
        <v>0</v>
      </c>
      <c r="I245" s="104">
        <v>0</v>
      </c>
      <c r="J245" s="103">
        <v>0</v>
      </c>
      <c r="K245" s="132">
        <v>0</v>
      </c>
      <c r="L245" s="133">
        <v>0</v>
      </c>
      <c r="M245" s="74">
        <v>0</v>
      </c>
      <c r="N245" s="80">
        <v>2</v>
      </c>
      <c r="O245" s="80">
        <f t="shared" si="10"/>
        <v>0</v>
      </c>
      <c r="P245" s="33">
        <f t="shared" si="11"/>
        <v>0</v>
      </c>
    </row>
    <row r="246" spans="1:16" s="86" customFormat="1" ht="15.75" thickBot="1" thickTop="1">
      <c r="A246" s="94" t="s">
        <v>57</v>
      </c>
      <c r="B246" s="89" t="s">
        <v>58</v>
      </c>
      <c r="C246" s="177">
        <f t="shared" si="9"/>
        <v>0</v>
      </c>
      <c r="D246" s="95">
        <v>0</v>
      </c>
      <c r="E246" s="98">
        <v>0</v>
      </c>
      <c r="F246" s="131">
        <v>0</v>
      </c>
      <c r="G246" s="68">
        <v>0</v>
      </c>
      <c r="H246" s="66">
        <v>0</v>
      </c>
      <c r="I246" s="104">
        <v>0</v>
      </c>
      <c r="J246" s="103">
        <v>0</v>
      </c>
      <c r="K246" s="132">
        <v>0</v>
      </c>
      <c r="L246" s="133">
        <v>0</v>
      </c>
      <c r="M246" s="74">
        <v>0</v>
      </c>
      <c r="N246" s="80">
        <v>2</v>
      </c>
      <c r="O246" s="80">
        <f t="shared" si="10"/>
        <v>0</v>
      </c>
      <c r="P246" s="33">
        <f t="shared" si="11"/>
        <v>0</v>
      </c>
    </row>
    <row r="247" spans="1:16" s="86" customFormat="1" ht="15.75" thickBot="1" thickTop="1">
      <c r="A247" s="94" t="s">
        <v>59</v>
      </c>
      <c r="B247" s="89" t="s">
        <v>60</v>
      </c>
      <c r="C247" s="177">
        <f t="shared" si="9"/>
        <v>0</v>
      </c>
      <c r="D247" s="95">
        <v>0</v>
      </c>
      <c r="E247" s="98">
        <v>0</v>
      </c>
      <c r="F247" s="131">
        <v>0</v>
      </c>
      <c r="G247" s="68">
        <v>0</v>
      </c>
      <c r="H247" s="66">
        <v>0</v>
      </c>
      <c r="I247" s="104">
        <v>0</v>
      </c>
      <c r="J247" s="103">
        <v>0</v>
      </c>
      <c r="K247" s="132">
        <v>0</v>
      </c>
      <c r="L247" s="133">
        <v>0</v>
      </c>
      <c r="M247" s="74">
        <v>0</v>
      </c>
      <c r="N247" s="80">
        <v>2</v>
      </c>
      <c r="O247" s="80">
        <f t="shared" si="10"/>
        <v>0</v>
      </c>
      <c r="P247" s="33">
        <f t="shared" si="11"/>
        <v>0</v>
      </c>
    </row>
    <row r="248" spans="1:16" s="86" customFormat="1" ht="15.75" thickBot="1" thickTop="1">
      <c r="A248" s="94" t="s">
        <v>61</v>
      </c>
      <c r="B248" s="89" t="s">
        <v>62</v>
      </c>
      <c r="C248" s="177">
        <f t="shared" si="9"/>
        <v>0</v>
      </c>
      <c r="D248" s="95">
        <v>0</v>
      </c>
      <c r="E248" s="98">
        <v>0</v>
      </c>
      <c r="F248" s="131">
        <v>0</v>
      </c>
      <c r="G248" s="68">
        <v>0</v>
      </c>
      <c r="H248" s="66">
        <v>0</v>
      </c>
      <c r="I248" s="99">
        <v>0</v>
      </c>
      <c r="J248" s="103">
        <v>0</v>
      </c>
      <c r="K248" s="132">
        <v>0</v>
      </c>
      <c r="L248" s="133">
        <v>0</v>
      </c>
      <c r="M248" s="74">
        <v>0</v>
      </c>
      <c r="N248" s="80">
        <v>2</v>
      </c>
      <c r="O248" s="80">
        <f t="shared" si="10"/>
        <v>0</v>
      </c>
      <c r="P248" s="33">
        <f t="shared" si="11"/>
        <v>0</v>
      </c>
    </row>
    <row r="249" spans="1:16" s="86" customFormat="1" ht="15.75" thickBot="1" thickTop="1">
      <c r="A249" s="94" t="s">
        <v>401</v>
      </c>
      <c r="B249" s="89" t="s">
        <v>661</v>
      </c>
      <c r="C249" s="177">
        <f t="shared" si="9"/>
        <v>0</v>
      </c>
      <c r="D249" s="95">
        <v>0</v>
      </c>
      <c r="E249" s="98">
        <v>0</v>
      </c>
      <c r="F249" s="131">
        <v>0</v>
      </c>
      <c r="G249" s="68">
        <v>0</v>
      </c>
      <c r="H249" s="66">
        <v>0</v>
      </c>
      <c r="I249" s="99">
        <v>0</v>
      </c>
      <c r="J249" s="103">
        <v>0</v>
      </c>
      <c r="K249" s="132">
        <v>0</v>
      </c>
      <c r="L249" s="133">
        <v>0</v>
      </c>
      <c r="M249" s="74">
        <v>0</v>
      </c>
      <c r="N249" s="80">
        <v>2</v>
      </c>
      <c r="O249" s="80">
        <f t="shared" si="10"/>
        <v>0</v>
      </c>
      <c r="P249" s="33">
        <f t="shared" si="11"/>
        <v>0</v>
      </c>
    </row>
    <row r="250" spans="1:16" s="86" customFormat="1" ht="15.75" thickBot="1" thickTop="1">
      <c r="A250" s="94" t="s">
        <v>402</v>
      </c>
      <c r="B250" s="89" t="s">
        <v>587</v>
      </c>
      <c r="C250" s="177">
        <f t="shared" si="9"/>
        <v>0</v>
      </c>
      <c r="D250" s="95">
        <v>0</v>
      </c>
      <c r="E250" s="98">
        <v>0</v>
      </c>
      <c r="F250" s="131">
        <v>0</v>
      </c>
      <c r="G250" s="68">
        <v>0</v>
      </c>
      <c r="H250" s="66">
        <v>0</v>
      </c>
      <c r="I250" s="104">
        <v>0</v>
      </c>
      <c r="J250" s="103">
        <v>0</v>
      </c>
      <c r="K250" s="132">
        <v>0</v>
      </c>
      <c r="L250" s="133">
        <v>0</v>
      </c>
      <c r="M250" s="74">
        <v>0</v>
      </c>
      <c r="N250" s="80">
        <v>2</v>
      </c>
      <c r="O250" s="80">
        <f t="shared" si="10"/>
        <v>0</v>
      </c>
      <c r="P250" s="33">
        <f t="shared" si="11"/>
        <v>0</v>
      </c>
    </row>
    <row r="251" spans="1:16" s="86" customFormat="1" ht="15.75" thickBot="1" thickTop="1">
      <c r="A251" s="94" t="s">
        <v>63</v>
      </c>
      <c r="B251" s="89" t="s">
        <v>64</v>
      </c>
      <c r="C251" s="177">
        <f t="shared" si="9"/>
        <v>0</v>
      </c>
      <c r="D251" s="95">
        <v>0</v>
      </c>
      <c r="E251" s="98">
        <v>0</v>
      </c>
      <c r="F251" s="131">
        <v>0</v>
      </c>
      <c r="G251" s="68">
        <v>0</v>
      </c>
      <c r="H251" s="66">
        <v>0</v>
      </c>
      <c r="I251" s="104">
        <v>0</v>
      </c>
      <c r="J251" s="103">
        <v>0</v>
      </c>
      <c r="K251" s="132">
        <v>0</v>
      </c>
      <c r="L251" s="133">
        <v>0</v>
      </c>
      <c r="M251" s="74">
        <v>0</v>
      </c>
      <c r="N251" s="80">
        <v>2</v>
      </c>
      <c r="O251" s="80">
        <f t="shared" si="10"/>
        <v>0</v>
      </c>
      <c r="P251" s="33">
        <f t="shared" si="11"/>
        <v>0</v>
      </c>
    </row>
    <row r="252" spans="1:16" s="86" customFormat="1" ht="15.75" thickBot="1" thickTop="1">
      <c r="A252" s="94" t="s">
        <v>403</v>
      </c>
      <c r="B252" s="89" t="s">
        <v>662</v>
      </c>
      <c r="C252" s="177">
        <f t="shared" si="9"/>
        <v>0</v>
      </c>
      <c r="D252" s="95">
        <v>0</v>
      </c>
      <c r="E252" s="98">
        <v>0</v>
      </c>
      <c r="F252" s="131">
        <v>0</v>
      </c>
      <c r="G252" s="68">
        <v>0</v>
      </c>
      <c r="H252" s="66">
        <v>0</v>
      </c>
      <c r="I252" s="99">
        <v>0</v>
      </c>
      <c r="J252" s="103">
        <v>0</v>
      </c>
      <c r="K252" s="132">
        <v>0</v>
      </c>
      <c r="L252" s="133">
        <v>0</v>
      </c>
      <c r="M252" s="74">
        <v>0</v>
      </c>
      <c r="N252" s="80">
        <v>2</v>
      </c>
      <c r="O252" s="80">
        <f t="shared" si="10"/>
        <v>0</v>
      </c>
      <c r="P252" s="33">
        <f t="shared" si="11"/>
        <v>0</v>
      </c>
    </row>
    <row r="253" spans="1:16" ht="15.75" thickBot="1" thickTop="1">
      <c r="A253" s="94" t="s">
        <v>65</v>
      </c>
      <c r="B253" s="89" t="s">
        <v>66</v>
      </c>
      <c r="C253" s="177">
        <f t="shared" si="9"/>
        <v>0</v>
      </c>
      <c r="D253" s="95">
        <v>0</v>
      </c>
      <c r="E253" s="98">
        <v>0</v>
      </c>
      <c r="F253" s="131">
        <v>0</v>
      </c>
      <c r="G253" s="68">
        <v>0</v>
      </c>
      <c r="H253" s="66">
        <v>0</v>
      </c>
      <c r="I253" s="99">
        <v>0</v>
      </c>
      <c r="J253" s="103">
        <v>0</v>
      </c>
      <c r="K253" s="132">
        <v>0</v>
      </c>
      <c r="L253" s="133">
        <v>0</v>
      </c>
      <c r="M253" s="74">
        <v>0</v>
      </c>
      <c r="N253" s="80">
        <v>2</v>
      </c>
      <c r="O253" s="80">
        <f t="shared" si="10"/>
        <v>0</v>
      </c>
      <c r="P253" s="33">
        <f t="shared" si="11"/>
        <v>0</v>
      </c>
    </row>
    <row r="254" spans="1:16" ht="15.75" thickBot="1" thickTop="1">
      <c r="A254" s="94" t="s">
        <v>67</v>
      </c>
      <c r="B254" s="89" t="s">
        <v>68</v>
      </c>
      <c r="C254" s="177">
        <f t="shared" si="9"/>
        <v>0</v>
      </c>
      <c r="D254" s="95">
        <v>0</v>
      </c>
      <c r="E254" s="98">
        <v>0</v>
      </c>
      <c r="F254" s="131">
        <v>0</v>
      </c>
      <c r="G254" s="68">
        <v>0</v>
      </c>
      <c r="H254" s="66">
        <v>0</v>
      </c>
      <c r="I254" s="104">
        <v>0</v>
      </c>
      <c r="J254" s="103">
        <v>0</v>
      </c>
      <c r="K254" s="132">
        <v>0</v>
      </c>
      <c r="L254" s="133">
        <v>0</v>
      </c>
      <c r="M254" s="74">
        <v>0</v>
      </c>
      <c r="N254" s="80">
        <v>2</v>
      </c>
      <c r="O254" s="80">
        <f t="shared" si="10"/>
        <v>0</v>
      </c>
      <c r="P254" s="33">
        <f t="shared" si="11"/>
        <v>0</v>
      </c>
    </row>
    <row r="255" spans="1:16" ht="15.75" thickBot="1" thickTop="1">
      <c r="A255" s="94" t="s">
        <v>380</v>
      </c>
      <c r="B255" s="89" t="s">
        <v>576</v>
      </c>
      <c r="C255" s="177">
        <f t="shared" si="9"/>
        <v>0</v>
      </c>
      <c r="D255" s="95">
        <v>0</v>
      </c>
      <c r="E255" s="98">
        <v>0</v>
      </c>
      <c r="F255" s="131">
        <v>0</v>
      </c>
      <c r="G255" s="68">
        <v>0</v>
      </c>
      <c r="H255" s="66">
        <v>0</v>
      </c>
      <c r="I255" s="99">
        <v>0</v>
      </c>
      <c r="J255" s="103">
        <v>0</v>
      </c>
      <c r="K255" s="132">
        <v>0</v>
      </c>
      <c r="L255" s="133">
        <v>0</v>
      </c>
      <c r="M255" s="74">
        <v>0</v>
      </c>
      <c r="N255" s="80">
        <v>2</v>
      </c>
      <c r="O255" s="80">
        <f t="shared" si="10"/>
        <v>0</v>
      </c>
      <c r="P255" s="33">
        <f t="shared" si="11"/>
        <v>0</v>
      </c>
    </row>
    <row r="256" spans="1:16" ht="15.75" thickBot="1" thickTop="1">
      <c r="A256" s="94" t="s">
        <v>69</v>
      </c>
      <c r="B256" s="89" t="s">
        <v>70</v>
      </c>
      <c r="C256" s="177">
        <f t="shared" si="9"/>
        <v>0</v>
      </c>
      <c r="D256" s="95">
        <v>0</v>
      </c>
      <c r="E256" s="98">
        <v>0</v>
      </c>
      <c r="F256" s="131">
        <v>0</v>
      </c>
      <c r="G256" s="68">
        <v>0</v>
      </c>
      <c r="H256" s="66">
        <v>0</v>
      </c>
      <c r="I256" s="104">
        <v>0</v>
      </c>
      <c r="J256" s="103">
        <v>0</v>
      </c>
      <c r="K256" s="132">
        <v>0</v>
      </c>
      <c r="L256" s="133">
        <v>0</v>
      </c>
      <c r="M256" s="74">
        <v>0</v>
      </c>
      <c r="N256" s="80">
        <v>2</v>
      </c>
      <c r="O256" s="80">
        <f t="shared" si="10"/>
        <v>0</v>
      </c>
      <c r="P256" s="33">
        <f t="shared" si="11"/>
        <v>0</v>
      </c>
    </row>
    <row r="257" spans="1:16" ht="15.75" thickBot="1" thickTop="1">
      <c r="A257" s="94" t="s">
        <v>71</v>
      </c>
      <c r="B257" s="89" t="s">
        <v>72</v>
      </c>
      <c r="C257" s="177">
        <f t="shared" si="9"/>
        <v>0</v>
      </c>
      <c r="D257" s="95">
        <v>0</v>
      </c>
      <c r="E257" s="98">
        <v>0</v>
      </c>
      <c r="F257" s="131">
        <v>0</v>
      </c>
      <c r="G257" s="68">
        <v>0</v>
      </c>
      <c r="H257" s="66">
        <v>0</v>
      </c>
      <c r="I257" s="104">
        <v>0</v>
      </c>
      <c r="J257" s="103">
        <v>0</v>
      </c>
      <c r="K257" s="132">
        <v>0</v>
      </c>
      <c r="L257" s="133">
        <v>0</v>
      </c>
      <c r="M257" s="74">
        <v>0</v>
      </c>
      <c r="N257" s="80">
        <v>2</v>
      </c>
      <c r="O257" s="80">
        <f t="shared" si="10"/>
        <v>0</v>
      </c>
      <c r="P257" s="33">
        <f t="shared" si="11"/>
        <v>0</v>
      </c>
    </row>
    <row r="258" spans="1:16" ht="15.75" thickBot="1" thickTop="1">
      <c r="A258" s="94" t="s">
        <v>73</v>
      </c>
      <c r="B258" s="89" t="s">
        <v>74</v>
      </c>
      <c r="C258" s="177">
        <f t="shared" si="9"/>
        <v>0</v>
      </c>
      <c r="D258" s="95">
        <v>0</v>
      </c>
      <c r="E258" s="98">
        <v>0</v>
      </c>
      <c r="F258" s="131">
        <v>0</v>
      </c>
      <c r="G258" s="68">
        <v>0</v>
      </c>
      <c r="H258" s="66">
        <v>0</v>
      </c>
      <c r="I258" s="99">
        <v>0</v>
      </c>
      <c r="J258" s="103">
        <v>0</v>
      </c>
      <c r="K258" s="132">
        <v>0</v>
      </c>
      <c r="L258" s="133">
        <v>0</v>
      </c>
      <c r="M258" s="74">
        <v>0</v>
      </c>
      <c r="N258" s="80">
        <v>2</v>
      </c>
      <c r="O258" s="80">
        <f t="shared" si="10"/>
        <v>0</v>
      </c>
      <c r="P258" s="33">
        <f t="shared" si="11"/>
        <v>0</v>
      </c>
    </row>
    <row r="259" spans="1:16" ht="15.75" thickBot="1" thickTop="1">
      <c r="A259" s="94" t="s">
        <v>76</v>
      </c>
      <c r="B259" s="89" t="s">
        <v>77</v>
      </c>
      <c r="C259" s="177">
        <f t="shared" si="9"/>
        <v>0</v>
      </c>
      <c r="D259" s="95">
        <v>0</v>
      </c>
      <c r="E259" s="98">
        <v>0</v>
      </c>
      <c r="F259" s="131">
        <v>0</v>
      </c>
      <c r="G259" s="68">
        <v>0</v>
      </c>
      <c r="H259" s="66">
        <v>0</v>
      </c>
      <c r="I259" s="104">
        <v>0</v>
      </c>
      <c r="J259" s="103">
        <v>0</v>
      </c>
      <c r="K259" s="132">
        <v>0</v>
      </c>
      <c r="L259" s="133">
        <v>0</v>
      </c>
      <c r="M259" s="74">
        <v>0</v>
      </c>
      <c r="N259" s="80">
        <v>2</v>
      </c>
      <c r="O259" s="80">
        <f t="shared" si="10"/>
        <v>0</v>
      </c>
      <c r="P259" s="33">
        <f t="shared" si="11"/>
        <v>0</v>
      </c>
    </row>
    <row r="260" spans="1:16" ht="15.75" thickBot="1" thickTop="1">
      <c r="A260" s="94" t="s">
        <v>78</v>
      </c>
      <c r="B260" s="89" t="s">
        <v>79</v>
      </c>
      <c r="C260" s="177">
        <f aca="true" t="shared" si="12" ref="C260:C323">(1*D260)+(3*E260)+(3*F260)+(5*G260)+(5*H260)+(10*I260)+(20*J260)+(10*K260)+(2*L260)+O260</f>
        <v>0</v>
      </c>
      <c r="D260" s="95">
        <v>0</v>
      </c>
      <c r="E260" s="98">
        <v>0</v>
      </c>
      <c r="F260" s="131">
        <v>0</v>
      </c>
      <c r="G260" s="68">
        <v>0</v>
      </c>
      <c r="H260" s="66">
        <v>0</v>
      </c>
      <c r="I260" s="99">
        <v>0</v>
      </c>
      <c r="J260" s="103">
        <v>0</v>
      </c>
      <c r="K260" s="132">
        <v>0</v>
      </c>
      <c r="L260" s="133">
        <v>0</v>
      </c>
      <c r="M260" s="74">
        <v>0</v>
      </c>
      <c r="N260" s="80">
        <v>2</v>
      </c>
      <c r="O260" s="80">
        <f aca="true" t="shared" si="13" ref="O260:O323">M260*N260</f>
        <v>0</v>
      </c>
      <c r="P260" s="33">
        <f aca="true" t="shared" si="14" ref="P260:P323">SUM(D260:L260)</f>
        <v>0</v>
      </c>
    </row>
    <row r="261" spans="1:16" ht="15.75" thickBot="1" thickTop="1">
      <c r="A261" s="94" t="s">
        <v>80</v>
      </c>
      <c r="B261" s="89" t="s">
        <v>81</v>
      </c>
      <c r="C261" s="177">
        <f t="shared" si="12"/>
        <v>0</v>
      </c>
      <c r="D261" s="95">
        <v>0</v>
      </c>
      <c r="E261" s="98">
        <v>0</v>
      </c>
      <c r="F261" s="131">
        <v>0</v>
      </c>
      <c r="G261" s="68">
        <v>0</v>
      </c>
      <c r="H261" s="66">
        <v>0</v>
      </c>
      <c r="I261" s="104">
        <v>0</v>
      </c>
      <c r="J261" s="103">
        <v>0</v>
      </c>
      <c r="K261" s="132">
        <v>0</v>
      </c>
      <c r="L261" s="133">
        <v>0</v>
      </c>
      <c r="M261" s="74">
        <v>0</v>
      </c>
      <c r="N261" s="80">
        <v>2</v>
      </c>
      <c r="O261" s="80">
        <f t="shared" si="13"/>
        <v>0</v>
      </c>
      <c r="P261" s="33">
        <f t="shared" si="14"/>
        <v>0</v>
      </c>
    </row>
    <row r="262" spans="1:16" ht="15.75" thickBot="1" thickTop="1">
      <c r="A262" s="94" t="s">
        <v>82</v>
      </c>
      <c r="B262" s="89" t="s">
        <v>83</v>
      </c>
      <c r="C262" s="177">
        <f t="shared" si="12"/>
        <v>0</v>
      </c>
      <c r="D262" s="95">
        <v>0</v>
      </c>
      <c r="E262" s="98">
        <v>0</v>
      </c>
      <c r="F262" s="131">
        <v>0</v>
      </c>
      <c r="G262" s="68">
        <v>0</v>
      </c>
      <c r="H262" s="66">
        <v>0</v>
      </c>
      <c r="I262" s="99">
        <v>0</v>
      </c>
      <c r="J262" s="103">
        <v>0</v>
      </c>
      <c r="K262" s="132">
        <v>0</v>
      </c>
      <c r="L262" s="133">
        <v>0</v>
      </c>
      <c r="M262" s="74">
        <v>0</v>
      </c>
      <c r="N262" s="80">
        <v>2</v>
      </c>
      <c r="O262" s="80">
        <f t="shared" si="13"/>
        <v>0</v>
      </c>
      <c r="P262" s="33">
        <f t="shared" si="14"/>
        <v>0</v>
      </c>
    </row>
    <row r="263" spans="1:16" ht="15.75" thickBot="1" thickTop="1">
      <c r="A263" s="94" t="s">
        <v>404</v>
      </c>
      <c r="B263" s="89" t="s">
        <v>625</v>
      </c>
      <c r="C263" s="177">
        <f t="shared" si="12"/>
        <v>0</v>
      </c>
      <c r="D263" s="95">
        <v>0</v>
      </c>
      <c r="E263" s="98">
        <v>0</v>
      </c>
      <c r="F263" s="131">
        <v>0</v>
      </c>
      <c r="G263" s="68">
        <v>0</v>
      </c>
      <c r="H263" s="66">
        <v>0</v>
      </c>
      <c r="I263" s="99">
        <v>0</v>
      </c>
      <c r="J263" s="103">
        <v>0</v>
      </c>
      <c r="K263" s="132">
        <v>0</v>
      </c>
      <c r="L263" s="133">
        <v>0</v>
      </c>
      <c r="M263" s="74">
        <v>0</v>
      </c>
      <c r="N263" s="80">
        <v>2</v>
      </c>
      <c r="O263" s="80">
        <f t="shared" si="13"/>
        <v>0</v>
      </c>
      <c r="P263" s="33">
        <f t="shared" si="14"/>
        <v>0</v>
      </c>
    </row>
    <row r="264" spans="1:16" ht="15.75" thickBot="1" thickTop="1">
      <c r="A264" s="94" t="s">
        <v>84</v>
      </c>
      <c r="B264" s="89" t="s">
        <v>85</v>
      </c>
      <c r="C264" s="177">
        <f t="shared" si="12"/>
        <v>0</v>
      </c>
      <c r="D264" s="95">
        <v>0</v>
      </c>
      <c r="E264" s="98">
        <v>0</v>
      </c>
      <c r="F264" s="131">
        <v>0</v>
      </c>
      <c r="G264" s="68">
        <v>0</v>
      </c>
      <c r="H264" s="66">
        <v>0</v>
      </c>
      <c r="I264" s="104">
        <v>0</v>
      </c>
      <c r="J264" s="103">
        <v>0</v>
      </c>
      <c r="K264" s="132">
        <v>0</v>
      </c>
      <c r="L264" s="133">
        <v>0</v>
      </c>
      <c r="M264" s="74">
        <v>0</v>
      </c>
      <c r="N264" s="80">
        <v>2</v>
      </c>
      <c r="O264" s="80">
        <f t="shared" si="13"/>
        <v>0</v>
      </c>
      <c r="P264" s="33">
        <f t="shared" si="14"/>
        <v>0</v>
      </c>
    </row>
    <row r="265" spans="1:16" ht="15.75" thickBot="1" thickTop="1">
      <c r="A265" s="94" t="s">
        <v>86</v>
      </c>
      <c r="B265" s="89" t="s">
        <v>87</v>
      </c>
      <c r="C265" s="177">
        <f t="shared" si="12"/>
        <v>0</v>
      </c>
      <c r="D265" s="95">
        <v>0</v>
      </c>
      <c r="E265" s="98">
        <v>0</v>
      </c>
      <c r="F265" s="131">
        <v>0</v>
      </c>
      <c r="G265" s="68">
        <v>0</v>
      </c>
      <c r="H265" s="66">
        <v>0</v>
      </c>
      <c r="I265" s="104">
        <v>0</v>
      </c>
      <c r="J265" s="103">
        <v>0</v>
      </c>
      <c r="K265" s="132">
        <v>0</v>
      </c>
      <c r="L265" s="133">
        <v>0</v>
      </c>
      <c r="M265" s="74">
        <v>0</v>
      </c>
      <c r="N265" s="80">
        <v>2</v>
      </c>
      <c r="O265" s="80">
        <f t="shared" si="13"/>
        <v>0</v>
      </c>
      <c r="P265" s="33">
        <f t="shared" si="14"/>
        <v>0</v>
      </c>
    </row>
    <row r="266" spans="1:16" ht="15.75" thickBot="1" thickTop="1">
      <c r="A266" s="94" t="s">
        <v>88</v>
      </c>
      <c r="B266" s="89" t="s">
        <v>89</v>
      </c>
      <c r="C266" s="177">
        <f t="shared" si="12"/>
        <v>0</v>
      </c>
      <c r="D266" s="95">
        <v>0</v>
      </c>
      <c r="E266" s="98">
        <v>0</v>
      </c>
      <c r="F266" s="131">
        <v>0</v>
      </c>
      <c r="G266" s="68">
        <v>0</v>
      </c>
      <c r="H266" s="66">
        <v>0</v>
      </c>
      <c r="I266" s="99">
        <v>0</v>
      </c>
      <c r="J266" s="103">
        <v>0</v>
      </c>
      <c r="K266" s="132">
        <v>0</v>
      </c>
      <c r="L266" s="133">
        <v>0</v>
      </c>
      <c r="M266" s="74">
        <v>0</v>
      </c>
      <c r="N266" s="80">
        <v>2</v>
      </c>
      <c r="O266" s="80">
        <f t="shared" si="13"/>
        <v>0</v>
      </c>
      <c r="P266" s="33">
        <f t="shared" si="14"/>
        <v>0</v>
      </c>
    </row>
    <row r="267" spans="1:16" ht="15.75" thickBot="1" thickTop="1">
      <c r="A267" s="94" t="s">
        <v>90</v>
      </c>
      <c r="B267" s="89" t="s">
        <v>91</v>
      </c>
      <c r="C267" s="177">
        <f t="shared" si="12"/>
        <v>0</v>
      </c>
      <c r="D267" s="95">
        <v>0</v>
      </c>
      <c r="E267" s="98">
        <v>0</v>
      </c>
      <c r="F267" s="131">
        <v>0</v>
      </c>
      <c r="G267" s="68">
        <v>0</v>
      </c>
      <c r="H267" s="66">
        <v>0</v>
      </c>
      <c r="I267" s="104">
        <v>0</v>
      </c>
      <c r="J267" s="103">
        <v>0</v>
      </c>
      <c r="K267" s="132">
        <v>0</v>
      </c>
      <c r="L267" s="133">
        <v>0</v>
      </c>
      <c r="M267" s="74">
        <v>0</v>
      </c>
      <c r="N267" s="80">
        <v>2</v>
      </c>
      <c r="O267" s="80">
        <f t="shared" si="13"/>
        <v>0</v>
      </c>
      <c r="P267" s="33">
        <f t="shared" si="14"/>
        <v>0</v>
      </c>
    </row>
    <row r="268" spans="1:16" ht="15.75" thickBot="1" thickTop="1">
      <c r="A268" s="94" t="s">
        <v>92</v>
      </c>
      <c r="B268" s="89" t="s">
        <v>405</v>
      </c>
      <c r="C268" s="177">
        <f t="shared" si="12"/>
        <v>0</v>
      </c>
      <c r="D268" s="95">
        <v>0</v>
      </c>
      <c r="E268" s="98">
        <v>0</v>
      </c>
      <c r="F268" s="131">
        <v>0</v>
      </c>
      <c r="G268" s="68">
        <v>0</v>
      </c>
      <c r="H268" s="66">
        <v>0</v>
      </c>
      <c r="I268" s="99">
        <v>0</v>
      </c>
      <c r="J268" s="103">
        <v>0</v>
      </c>
      <c r="K268" s="132">
        <v>0</v>
      </c>
      <c r="L268" s="133">
        <v>0</v>
      </c>
      <c r="M268" s="74">
        <v>0</v>
      </c>
      <c r="N268" s="80">
        <v>2</v>
      </c>
      <c r="O268" s="80">
        <f t="shared" si="13"/>
        <v>0</v>
      </c>
      <c r="P268" s="33">
        <f t="shared" si="14"/>
        <v>0</v>
      </c>
    </row>
    <row r="269" spans="1:16" ht="15.75" thickBot="1" thickTop="1">
      <c r="A269" s="94" t="s">
        <v>94</v>
      </c>
      <c r="B269" s="89" t="s">
        <v>95</v>
      </c>
      <c r="C269" s="177">
        <f t="shared" si="12"/>
        <v>0</v>
      </c>
      <c r="D269" s="95">
        <v>0</v>
      </c>
      <c r="E269" s="98">
        <v>0</v>
      </c>
      <c r="F269" s="131">
        <v>0</v>
      </c>
      <c r="G269" s="68">
        <v>0</v>
      </c>
      <c r="H269" s="66">
        <v>0</v>
      </c>
      <c r="I269" s="99">
        <v>0</v>
      </c>
      <c r="J269" s="103">
        <v>0</v>
      </c>
      <c r="K269" s="132">
        <v>0</v>
      </c>
      <c r="L269" s="133">
        <v>0</v>
      </c>
      <c r="M269" s="74">
        <v>0</v>
      </c>
      <c r="N269" s="80">
        <v>2</v>
      </c>
      <c r="O269" s="80">
        <f t="shared" si="13"/>
        <v>0</v>
      </c>
      <c r="P269" s="33">
        <f t="shared" si="14"/>
        <v>0</v>
      </c>
    </row>
    <row r="270" spans="1:16" ht="15.75" thickBot="1" thickTop="1">
      <c r="A270" s="94" t="s">
        <v>96</v>
      </c>
      <c r="B270" s="89" t="s">
        <v>97</v>
      </c>
      <c r="C270" s="177">
        <f t="shared" si="12"/>
        <v>0</v>
      </c>
      <c r="D270" s="95">
        <v>0</v>
      </c>
      <c r="E270" s="98">
        <v>0</v>
      </c>
      <c r="F270" s="131">
        <v>0</v>
      </c>
      <c r="G270" s="68">
        <v>0</v>
      </c>
      <c r="H270" s="66">
        <v>0</v>
      </c>
      <c r="I270" s="99">
        <v>0</v>
      </c>
      <c r="J270" s="103">
        <v>0</v>
      </c>
      <c r="K270" s="132">
        <v>0</v>
      </c>
      <c r="L270" s="133">
        <v>0</v>
      </c>
      <c r="M270" s="74">
        <v>0</v>
      </c>
      <c r="N270" s="80">
        <v>2</v>
      </c>
      <c r="O270" s="80">
        <f t="shared" si="13"/>
        <v>0</v>
      </c>
      <c r="P270" s="33">
        <f t="shared" si="14"/>
        <v>0</v>
      </c>
    </row>
    <row r="271" spans="1:16" ht="15.75" thickBot="1" thickTop="1">
      <c r="A271" s="94" t="s">
        <v>98</v>
      </c>
      <c r="B271" s="89" t="s">
        <v>99</v>
      </c>
      <c r="C271" s="177">
        <f t="shared" si="12"/>
        <v>0</v>
      </c>
      <c r="D271" s="95">
        <v>0</v>
      </c>
      <c r="E271" s="98">
        <v>0</v>
      </c>
      <c r="F271" s="131">
        <v>0</v>
      </c>
      <c r="G271" s="68">
        <v>0</v>
      </c>
      <c r="H271" s="66">
        <v>0</v>
      </c>
      <c r="I271" s="104">
        <v>0</v>
      </c>
      <c r="J271" s="103">
        <v>0</v>
      </c>
      <c r="K271" s="132">
        <v>0</v>
      </c>
      <c r="L271" s="133">
        <v>0</v>
      </c>
      <c r="M271" s="74">
        <v>0</v>
      </c>
      <c r="N271" s="80">
        <v>2</v>
      </c>
      <c r="O271" s="80">
        <f t="shared" si="13"/>
        <v>0</v>
      </c>
      <c r="P271" s="33">
        <f t="shared" si="14"/>
        <v>0</v>
      </c>
    </row>
    <row r="272" spans="1:16" ht="15.75" thickBot="1" thickTop="1">
      <c r="A272" s="94" t="s">
        <v>100</v>
      </c>
      <c r="B272" s="89" t="s">
        <v>101</v>
      </c>
      <c r="C272" s="177">
        <f t="shared" si="12"/>
        <v>0</v>
      </c>
      <c r="D272" s="95">
        <v>0</v>
      </c>
      <c r="E272" s="98">
        <v>0</v>
      </c>
      <c r="F272" s="131">
        <v>0</v>
      </c>
      <c r="G272" s="68">
        <v>0</v>
      </c>
      <c r="H272" s="66">
        <v>0</v>
      </c>
      <c r="I272" s="99">
        <v>0</v>
      </c>
      <c r="J272" s="103">
        <v>0</v>
      </c>
      <c r="K272" s="132">
        <v>0</v>
      </c>
      <c r="L272" s="133">
        <v>0</v>
      </c>
      <c r="M272" s="74">
        <v>0</v>
      </c>
      <c r="N272" s="80">
        <v>2</v>
      </c>
      <c r="O272" s="80">
        <f t="shared" si="13"/>
        <v>0</v>
      </c>
      <c r="P272" s="33">
        <f t="shared" si="14"/>
        <v>0</v>
      </c>
    </row>
    <row r="273" spans="1:16" ht="15.75" thickBot="1" thickTop="1">
      <c r="A273" s="94" t="s">
        <v>102</v>
      </c>
      <c r="B273" s="89" t="s">
        <v>103</v>
      </c>
      <c r="C273" s="177">
        <f t="shared" si="12"/>
        <v>0</v>
      </c>
      <c r="D273" s="95">
        <v>0</v>
      </c>
      <c r="E273" s="98">
        <v>0</v>
      </c>
      <c r="F273" s="131">
        <v>0</v>
      </c>
      <c r="G273" s="68">
        <v>0</v>
      </c>
      <c r="H273" s="66">
        <v>0</v>
      </c>
      <c r="I273" s="104">
        <v>0</v>
      </c>
      <c r="J273" s="103">
        <v>0</v>
      </c>
      <c r="K273" s="132">
        <v>0</v>
      </c>
      <c r="L273" s="133">
        <v>0</v>
      </c>
      <c r="M273" s="74">
        <v>0</v>
      </c>
      <c r="N273" s="80">
        <v>2</v>
      </c>
      <c r="O273" s="80">
        <f t="shared" si="13"/>
        <v>0</v>
      </c>
      <c r="P273" s="33">
        <f t="shared" si="14"/>
        <v>0</v>
      </c>
    </row>
    <row r="274" spans="1:16" ht="15.75" thickBot="1" thickTop="1">
      <c r="A274" s="94" t="s">
        <v>104</v>
      </c>
      <c r="B274" s="89" t="s">
        <v>105</v>
      </c>
      <c r="C274" s="177">
        <f t="shared" si="12"/>
        <v>0</v>
      </c>
      <c r="D274" s="95">
        <v>0</v>
      </c>
      <c r="E274" s="98">
        <v>0</v>
      </c>
      <c r="F274" s="131">
        <v>0</v>
      </c>
      <c r="G274" s="68">
        <v>0</v>
      </c>
      <c r="H274" s="66">
        <v>0</v>
      </c>
      <c r="I274" s="99">
        <v>0</v>
      </c>
      <c r="J274" s="103">
        <v>0</v>
      </c>
      <c r="K274" s="132">
        <v>0</v>
      </c>
      <c r="L274" s="133">
        <v>0</v>
      </c>
      <c r="M274" s="74">
        <v>0</v>
      </c>
      <c r="N274" s="80">
        <v>2</v>
      </c>
      <c r="O274" s="80">
        <f t="shared" si="13"/>
        <v>0</v>
      </c>
      <c r="P274" s="33">
        <f t="shared" si="14"/>
        <v>0</v>
      </c>
    </row>
    <row r="275" spans="1:16" ht="15.75" thickBot="1" thickTop="1">
      <c r="A275" s="94" t="s">
        <v>106</v>
      </c>
      <c r="B275" s="178" t="s">
        <v>107</v>
      </c>
      <c r="C275" s="177">
        <f t="shared" si="12"/>
        <v>0</v>
      </c>
      <c r="D275" s="95">
        <v>0</v>
      </c>
      <c r="E275" s="98">
        <v>0</v>
      </c>
      <c r="F275" s="131">
        <v>0</v>
      </c>
      <c r="G275" s="68">
        <v>0</v>
      </c>
      <c r="H275" s="66">
        <v>0</v>
      </c>
      <c r="I275" s="104">
        <v>0</v>
      </c>
      <c r="J275" s="103">
        <v>0</v>
      </c>
      <c r="K275" s="132">
        <v>0</v>
      </c>
      <c r="L275" s="133">
        <v>0</v>
      </c>
      <c r="M275" s="74">
        <v>0</v>
      </c>
      <c r="N275" s="80">
        <v>2</v>
      </c>
      <c r="O275" s="80">
        <f t="shared" si="13"/>
        <v>0</v>
      </c>
      <c r="P275" s="33">
        <f t="shared" si="14"/>
        <v>0</v>
      </c>
    </row>
    <row r="276" spans="1:16" ht="15.75" thickBot="1" thickTop="1">
      <c r="A276" s="94" t="s">
        <v>109</v>
      </c>
      <c r="B276" s="89" t="s">
        <v>110</v>
      </c>
      <c r="C276" s="177">
        <f t="shared" si="12"/>
        <v>0</v>
      </c>
      <c r="D276" s="95">
        <v>0</v>
      </c>
      <c r="E276" s="98">
        <v>0</v>
      </c>
      <c r="F276" s="131">
        <v>0</v>
      </c>
      <c r="G276" s="68">
        <v>0</v>
      </c>
      <c r="H276" s="66">
        <v>0</v>
      </c>
      <c r="I276" s="104">
        <v>0</v>
      </c>
      <c r="J276" s="103">
        <v>0</v>
      </c>
      <c r="K276" s="132">
        <v>0</v>
      </c>
      <c r="L276" s="133">
        <v>0</v>
      </c>
      <c r="M276" s="74">
        <v>0</v>
      </c>
      <c r="N276" s="80">
        <v>2</v>
      </c>
      <c r="O276" s="80">
        <f t="shared" si="13"/>
        <v>0</v>
      </c>
      <c r="P276" s="33">
        <f t="shared" si="14"/>
        <v>0</v>
      </c>
    </row>
    <row r="277" spans="1:16" ht="15.75" thickBot="1" thickTop="1">
      <c r="A277" s="94" t="s">
        <v>111</v>
      </c>
      <c r="B277" s="89" t="s">
        <v>112</v>
      </c>
      <c r="C277" s="177">
        <f t="shared" si="12"/>
        <v>0</v>
      </c>
      <c r="D277" s="95">
        <v>0</v>
      </c>
      <c r="E277" s="98">
        <v>0</v>
      </c>
      <c r="F277" s="131">
        <v>0</v>
      </c>
      <c r="G277" s="68">
        <v>0</v>
      </c>
      <c r="H277" s="66">
        <v>0</v>
      </c>
      <c r="I277" s="99">
        <v>0</v>
      </c>
      <c r="J277" s="103">
        <v>0</v>
      </c>
      <c r="K277" s="132">
        <v>0</v>
      </c>
      <c r="L277" s="133">
        <v>0</v>
      </c>
      <c r="M277" s="74">
        <v>0</v>
      </c>
      <c r="N277" s="80">
        <v>2</v>
      </c>
      <c r="O277" s="80">
        <f t="shared" si="13"/>
        <v>0</v>
      </c>
      <c r="P277" s="33">
        <f t="shared" si="14"/>
        <v>0</v>
      </c>
    </row>
    <row r="278" spans="1:16" ht="15.75" thickBot="1" thickTop="1">
      <c r="A278" s="94" t="s">
        <v>114</v>
      </c>
      <c r="B278" s="89" t="s">
        <v>115</v>
      </c>
      <c r="C278" s="177">
        <f t="shared" si="12"/>
        <v>0</v>
      </c>
      <c r="D278" s="95">
        <v>0</v>
      </c>
      <c r="E278" s="98">
        <v>0</v>
      </c>
      <c r="F278" s="131">
        <v>0</v>
      </c>
      <c r="G278" s="68">
        <v>0</v>
      </c>
      <c r="H278" s="66">
        <v>0</v>
      </c>
      <c r="I278" s="104">
        <v>0</v>
      </c>
      <c r="J278" s="103">
        <v>0</v>
      </c>
      <c r="K278" s="132">
        <v>0</v>
      </c>
      <c r="L278" s="133">
        <v>0</v>
      </c>
      <c r="M278" s="74">
        <v>0</v>
      </c>
      <c r="N278" s="80">
        <v>2</v>
      </c>
      <c r="O278" s="80">
        <f t="shared" si="13"/>
        <v>0</v>
      </c>
      <c r="P278" s="33">
        <f t="shared" si="14"/>
        <v>0</v>
      </c>
    </row>
    <row r="279" spans="1:16" ht="15.75" thickBot="1" thickTop="1">
      <c r="A279" s="94" t="s">
        <v>114</v>
      </c>
      <c r="B279" s="89" t="s">
        <v>116</v>
      </c>
      <c r="C279" s="177">
        <f t="shared" si="12"/>
        <v>0</v>
      </c>
      <c r="D279" s="95">
        <v>0</v>
      </c>
      <c r="E279" s="98">
        <v>0</v>
      </c>
      <c r="F279" s="131">
        <v>0</v>
      </c>
      <c r="G279" s="68">
        <v>0</v>
      </c>
      <c r="H279" s="66">
        <v>0</v>
      </c>
      <c r="I279" s="99">
        <v>0</v>
      </c>
      <c r="J279" s="103">
        <v>0</v>
      </c>
      <c r="K279" s="132">
        <v>0</v>
      </c>
      <c r="L279" s="133">
        <v>0</v>
      </c>
      <c r="M279" s="74">
        <v>0</v>
      </c>
      <c r="N279" s="80">
        <v>2</v>
      </c>
      <c r="O279" s="80">
        <f t="shared" si="13"/>
        <v>0</v>
      </c>
      <c r="P279" s="33">
        <f t="shared" si="14"/>
        <v>0</v>
      </c>
    </row>
    <row r="280" spans="1:16" ht="15.75" thickBot="1" thickTop="1">
      <c r="A280" s="94" t="s">
        <v>117</v>
      </c>
      <c r="B280" s="89" t="s">
        <v>118</v>
      </c>
      <c r="C280" s="177">
        <f t="shared" si="12"/>
        <v>0</v>
      </c>
      <c r="D280" s="95">
        <v>0</v>
      </c>
      <c r="E280" s="98">
        <v>0</v>
      </c>
      <c r="F280" s="131">
        <v>0</v>
      </c>
      <c r="G280" s="68">
        <v>0</v>
      </c>
      <c r="H280" s="66">
        <v>0</v>
      </c>
      <c r="I280" s="104">
        <v>0</v>
      </c>
      <c r="J280" s="103">
        <v>0</v>
      </c>
      <c r="K280" s="132">
        <v>0</v>
      </c>
      <c r="L280" s="133">
        <v>0</v>
      </c>
      <c r="M280" s="74">
        <v>0</v>
      </c>
      <c r="N280" s="80">
        <v>2</v>
      </c>
      <c r="O280" s="80">
        <f t="shared" si="13"/>
        <v>0</v>
      </c>
      <c r="P280" s="33">
        <f t="shared" si="14"/>
        <v>0</v>
      </c>
    </row>
    <row r="281" spans="1:16" ht="15.75" thickBot="1" thickTop="1">
      <c r="A281" s="94" t="s">
        <v>122</v>
      </c>
      <c r="B281" s="89" t="s">
        <v>123</v>
      </c>
      <c r="C281" s="177">
        <f t="shared" si="12"/>
        <v>0</v>
      </c>
      <c r="D281" s="95">
        <v>0</v>
      </c>
      <c r="E281" s="98">
        <v>0</v>
      </c>
      <c r="F281" s="131">
        <v>0</v>
      </c>
      <c r="G281" s="68">
        <v>0</v>
      </c>
      <c r="H281" s="66">
        <v>0</v>
      </c>
      <c r="I281" s="104">
        <v>0</v>
      </c>
      <c r="J281" s="103">
        <v>0</v>
      </c>
      <c r="K281" s="132">
        <v>0</v>
      </c>
      <c r="L281" s="133">
        <v>0</v>
      </c>
      <c r="M281" s="74">
        <v>0</v>
      </c>
      <c r="N281" s="80">
        <v>2</v>
      </c>
      <c r="O281" s="80">
        <f t="shared" si="13"/>
        <v>0</v>
      </c>
      <c r="P281" s="33">
        <f t="shared" si="14"/>
        <v>0</v>
      </c>
    </row>
    <row r="282" spans="1:16" ht="15.75" thickBot="1" thickTop="1">
      <c r="A282" s="94" t="s">
        <v>125</v>
      </c>
      <c r="B282" s="89" t="s">
        <v>126</v>
      </c>
      <c r="C282" s="177">
        <f t="shared" si="12"/>
        <v>0</v>
      </c>
      <c r="D282" s="95">
        <v>0</v>
      </c>
      <c r="E282" s="98">
        <v>0</v>
      </c>
      <c r="F282" s="131">
        <v>0</v>
      </c>
      <c r="G282" s="68">
        <v>0</v>
      </c>
      <c r="H282" s="66">
        <v>0</v>
      </c>
      <c r="I282" s="99">
        <v>0</v>
      </c>
      <c r="J282" s="103">
        <v>0</v>
      </c>
      <c r="K282" s="132">
        <v>0</v>
      </c>
      <c r="L282" s="133">
        <v>0</v>
      </c>
      <c r="M282" s="74">
        <v>0</v>
      </c>
      <c r="N282" s="80">
        <v>2</v>
      </c>
      <c r="O282" s="80">
        <f t="shared" si="13"/>
        <v>0</v>
      </c>
      <c r="P282" s="33">
        <f t="shared" si="14"/>
        <v>0</v>
      </c>
    </row>
    <row r="283" spans="1:16" ht="15.75" thickBot="1" thickTop="1">
      <c r="A283" s="94" t="s">
        <v>127</v>
      </c>
      <c r="B283" s="89" t="s">
        <v>128</v>
      </c>
      <c r="C283" s="177">
        <f t="shared" si="12"/>
        <v>0</v>
      </c>
      <c r="D283" s="95">
        <v>0</v>
      </c>
      <c r="E283" s="98">
        <v>0</v>
      </c>
      <c r="F283" s="131">
        <v>0</v>
      </c>
      <c r="G283" s="68">
        <v>0</v>
      </c>
      <c r="H283" s="66">
        <v>0</v>
      </c>
      <c r="I283" s="104">
        <v>0</v>
      </c>
      <c r="J283" s="103">
        <v>0</v>
      </c>
      <c r="K283" s="132">
        <v>0</v>
      </c>
      <c r="L283" s="133">
        <v>0</v>
      </c>
      <c r="M283" s="74">
        <v>0</v>
      </c>
      <c r="N283" s="80">
        <v>2</v>
      </c>
      <c r="O283" s="80">
        <f t="shared" si="13"/>
        <v>0</v>
      </c>
      <c r="P283" s="33">
        <f t="shared" si="14"/>
        <v>0</v>
      </c>
    </row>
    <row r="284" spans="1:16" ht="15.75" thickBot="1" thickTop="1">
      <c r="A284" s="94" t="s">
        <v>129</v>
      </c>
      <c r="B284" s="89" t="s">
        <v>130</v>
      </c>
      <c r="C284" s="177">
        <f t="shared" si="12"/>
        <v>0</v>
      </c>
      <c r="D284" s="95">
        <v>0</v>
      </c>
      <c r="E284" s="98">
        <v>0</v>
      </c>
      <c r="F284" s="131">
        <v>0</v>
      </c>
      <c r="G284" s="68">
        <v>0</v>
      </c>
      <c r="H284" s="66">
        <v>0</v>
      </c>
      <c r="I284" s="99">
        <v>0</v>
      </c>
      <c r="J284" s="103">
        <v>0</v>
      </c>
      <c r="K284" s="132">
        <v>0</v>
      </c>
      <c r="L284" s="133">
        <v>0</v>
      </c>
      <c r="M284" s="74">
        <v>0</v>
      </c>
      <c r="N284" s="80">
        <v>2</v>
      </c>
      <c r="O284" s="80">
        <f t="shared" si="13"/>
        <v>0</v>
      </c>
      <c r="P284" s="33">
        <f t="shared" si="14"/>
        <v>0</v>
      </c>
    </row>
    <row r="285" spans="1:16" ht="15.75" thickBot="1" thickTop="1">
      <c r="A285" s="94" t="s">
        <v>131</v>
      </c>
      <c r="B285" s="89" t="s">
        <v>132</v>
      </c>
      <c r="C285" s="177">
        <f t="shared" si="12"/>
        <v>0</v>
      </c>
      <c r="D285" s="95">
        <v>0</v>
      </c>
      <c r="E285" s="98">
        <v>0</v>
      </c>
      <c r="F285" s="131">
        <v>0</v>
      </c>
      <c r="G285" s="68">
        <v>0</v>
      </c>
      <c r="H285" s="66">
        <v>0</v>
      </c>
      <c r="I285" s="104">
        <v>0</v>
      </c>
      <c r="J285" s="103">
        <v>0</v>
      </c>
      <c r="K285" s="132">
        <v>0</v>
      </c>
      <c r="L285" s="133">
        <v>0</v>
      </c>
      <c r="M285" s="74">
        <v>0</v>
      </c>
      <c r="N285" s="80">
        <v>2</v>
      </c>
      <c r="O285" s="80">
        <f t="shared" si="13"/>
        <v>0</v>
      </c>
      <c r="P285" s="33">
        <f t="shared" si="14"/>
        <v>0</v>
      </c>
    </row>
    <row r="286" spans="1:16" ht="15.75" thickBot="1" thickTop="1">
      <c r="A286" s="94" t="s">
        <v>136</v>
      </c>
      <c r="B286" s="89" t="s">
        <v>137</v>
      </c>
      <c r="C286" s="177">
        <f t="shared" si="12"/>
        <v>0</v>
      </c>
      <c r="D286" s="95">
        <v>0</v>
      </c>
      <c r="E286" s="98">
        <v>0</v>
      </c>
      <c r="F286" s="131">
        <v>0</v>
      </c>
      <c r="G286" s="68">
        <v>0</v>
      </c>
      <c r="H286" s="66">
        <v>0</v>
      </c>
      <c r="I286" s="104">
        <v>0</v>
      </c>
      <c r="J286" s="103">
        <v>0</v>
      </c>
      <c r="K286" s="132">
        <v>0</v>
      </c>
      <c r="L286" s="133">
        <v>0</v>
      </c>
      <c r="M286" s="74">
        <v>0</v>
      </c>
      <c r="N286" s="80">
        <v>2</v>
      </c>
      <c r="O286" s="80">
        <f t="shared" si="13"/>
        <v>0</v>
      </c>
      <c r="P286" s="33">
        <f t="shared" si="14"/>
        <v>0</v>
      </c>
    </row>
    <row r="287" spans="1:16" ht="15.75" thickBot="1" thickTop="1">
      <c r="A287" s="94" t="s">
        <v>138</v>
      </c>
      <c r="B287" s="89" t="s">
        <v>139</v>
      </c>
      <c r="C287" s="177">
        <f t="shared" si="12"/>
        <v>0</v>
      </c>
      <c r="D287" s="95">
        <v>0</v>
      </c>
      <c r="E287" s="98">
        <v>0</v>
      </c>
      <c r="F287" s="131">
        <v>0</v>
      </c>
      <c r="G287" s="68">
        <v>0</v>
      </c>
      <c r="H287" s="66">
        <v>0</v>
      </c>
      <c r="I287" s="99">
        <v>0</v>
      </c>
      <c r="J287" s="103">
        <v>0</v>
      </c>
      <c r="K287" s="132">
        <v>0</v>
      </c>
      <c r="L287" s="133">
        <v>0</v>
      </c>
      <c r="M287" s="74">
        <v>0</v>
      </c>
      <c r="N287" s="80">
        <v>2</v>
      </c>
      <c r="O287" s="80">
        <f t="shared" si="13"/>
        <v>0</v>
      </c>
      <c r="P287" s="33">
        <f t="shared" si="14"/>
        <v>0</v>
      </c>
    </row>
    <row r="288" spans="1:16" ht="15.75" thickBot="1" thickTop="1">
      <c r="A288" s="94" t="s">
        <v>140</v>
      </c>
      <c r="B288" s="89" t="s">
        <v>141</v>
      </c>
      <c r="C288" s="177">
        <f t="shared" si="12"/>
        <v>0</v>
      </c>
      <c r="D288" s="95">
        <v>0</v>
      </c>
      <c r="E288" s="98">
        <v>0</v>
      </c>
      <c r="F288" s="131">
        <v>0</v>
      </c>
      <c r="G288" s="68">
        <v>0</v>
      </c>
      <c r="H288" s="66">
        <v>0</v>
      </c>
      <c r="I288" s="104">
        <v>0</v>
      </c>
      <c r="J288" s="103">
        <v>0</v>
      </c>
      <c r="K288" s="132">
        <v>0</v>
      </c>
      <c r="L288" s="133">
        <v>0</v>
      </c>
      <c r="M288" s="74">
        <v>0</v>
      </c>
      <c r="N288" s="80">
        <v>2</v>
      </c>
      <c r="O288" s="80">
        <f t="shared" si="13"/>
        <v>0</v>
      </c>
      <c r="P288" s="33">
        <f t="shared" si="14"/>
        <v>0</v>
      </c>
    </row>
    <row r="289" spans="1:16" ht="15.75" thickBot="1" thickTop="1">
      <c r="A289" s="94" t="s">
        <v>142</v>
      </c>
      <c r="B289" s="89" t="s">
        <v>143</v>
      </c>
      <c r="C289" s="177">
        <f t="shared" si="12"/>
        <v>0</v>
      </c>
      <c r="D289" s="95">
        <v>0</v>
      </c>
      <c r="E289" s="98">
        <v>0</v>
      </c>
      <c r="F289" s="131">
        <v>0</v>
      </c>
      <c r="G289" s="68">
        <v>0</v>
      </c>
      <c r="H289" s="66">
        <v>0</v>
      </c>
      <c r="I289" s="99">
        <v>0</v>
      </c>
      <c r="J289" s="103">
        <v>0</v>
      </c>
      <c r="K289" s="132">
        <v>0</v>
      </c>
      <c r="L289" s="133">
        <v>0</v>
      </c>
      <c r="M289" s="74">
        <v>0</v>
      </c>
      <c r="N289" s="80">
        <v>2</v>
      </c>
      <c r="O289" s="80">
        <f t="shared" si="13"/>
        <v>0</v>
      </c>
      <c r="P289" s="33">
        <f t="shared" si="14"/>
        <v>0</v>
      </c>
    </row>
    <row r="290" spans="1:16" ht="15.75" thickBot="1" thickTop="1">
      <c r="A290" s="94" t="s">
        <v>406</v>
      </c>
      <c r="B290" s="89" t="s">
        <v>664</v>
      </c>
      <c r="C290" s="177">
        <f t="shared" si="12"/>
        <v>0</v>
      </c>
      <c r="D290" s="95">
        <v>0</v>
      </c>
      <c r="E290" s="98">
        <v>0</v>
      </c>
      <c r="F290" s="131">
        <v>0</v>
      </c>
      <c r="G290" s="68">
        <v>0</v>
      </c>
      <c r="H290" s="66">
        <v>0</v>
      </c>
      <c r="I290" s="99">
        <v>0</v>
      </c>
      <c r="J290" s="103">
        <v>0</v>
      </c>
      <c r="K290" s="132">
        <v>0</v>
      </c>
      <c r="L290" s="133">
        <v>0</v>
      </c>
      <c r="M290" s="74">
        <v>0</v>
      </c>
      <c r="N290" s="80">
        <v>2</v>
      </c>
      <c r="O290" s="80">
        <f t="shared" si="13"/>
        <v>0</v>
      </c>
      <c r="P290" s="33">
        <f t="shared" si="14"/>
        <v>0</v>
      </c>
    </row>
    <row r="291" spans="1:16" ht="15.75" thickBot="1" thickTop="1">
      <c r="A291" s="94" t="s">
        <v>145</v>
      </c>
      <c r="B291" s="89" t="s">
        <v>146</v>
      </c>
      <c r="C291" s="177">
        <f t="shared" si="12"/>
        <v>0</v>
      </c>
      <c r="D291" s="95">
        <v>0</v>
      </c>
      <c r="E291" s="98">
        <v>0</v>
      </c>
      <c r="F291" s="131">
        <v>0</v>
      </c>
      <c r="G291" s="68">
        <v>0</v>
      </c>
      <c r="H291" s="66">
        <v>0</v>
      </c>
      <c r="I291" s="104">
        <v>0</v>
      </c>
      <c r="J291" s="103">
        <v>0</v>
      </c>
      <c r="K291" s="132">
        <v>0</v>
      </c>
      <c r="L291" s="133">
        <v>0</v>
      </c>
      <c r="M291" s="74">
        <v>0</v>
      </c>
      <c r="N291" s="80">
        <v>2</v>
      </c>
      <c r="O291" s="80">
        <f t="shared" si="13"/>
        <v>0</v>
      </c>
      <c r="P291" s="33">
        <f t="shared" si="14"/>
        <v>0</v>
      </c>
    </row>
    <row r="292" spans="1:16" ht="15.75" thickBot="1" thickTop="1">
      <c r="A292" s="94" t="s">
        <v>147</v>
      </c>
      <c r="B292" s="89" t="s">
        <v>148</v>
      </c>
      <c r="C292" s="177">
        <f t="shared" si="12"/>
        <v>0</v>
      </c>
      <c r="D292" s="95">
        <v>0</v>
      </c>
      <c r="E292" s="98">
        <v>0</v>
      </c>
      <c r="F292" s="131">
        <v>0</v>
      </c>
      <c r="G292" s="68">
        <v>0</v>
      </c>
      <c r="H292" s="66">
        <v>0</v>
      </c>
      <c r="I292" s="104">
        <v>0</v>
      </c>
      <c r="J292" s="103">
        <v>0</v>
      </c>
      <c r="K292" s="132">
        <v>0</v>
      </c>
      <c r="L292" s="133">
        <v>0</v>
      </c>
      <c r="M292" s="74">
        <v>0</v>
      </c>
      <c r="N292" s="80">
        <v>2</v>
      </c>
      <c r="O292" s="80">
        <f t="shared" si="13"/>
        <v>0</v>
      </c>
      <c r="P292" s="33">
        <f t="shared" si="14"/>
        <v>0</v>
      </c>
    </row>
    <row r="293" spans="1:16" ht="15.75" thickBot="1" thickTop="1">
      <c r="A293" s="94" t="s">
        <v>149</v>
      </c>
      <c r="B293" s="89" t="s">
        <v>150</v>
      </c>
      <c r="C293" s="177">
        <f t="shared" si="12"/>
        <v>0</v>
      </c>
      <c r="D293" s="95">
        <v>0</v>
      </c>
      <c r="E293" s="98">
        <v>0</v>
      </c>
      <c r="F293" s="131">
        <v>0</v>
      </c>
      <c r="G293" s="68">
        <v>0</v>
      </c>
      <c r="H293" s="66">
        <v>0</v>
      </c>
      <c r="I293" s="99">
        <v>0</v>
      </c>
      <c r="J293" s="103">
        <v>0</v>
      </c>
      <c r="K293" s="132">
        <v>0</v>
      </c>
      <c r="L293" s="133">
        <v>0</v>
      </c>
      <c r="M293" s="74">
        <v>0</v>
      </c>
      <c r="N293" s="80">
        <v>2</v>
      </c>
      <c r="O293" s="80">
        <f t="shared" si="13"/>
        <v>0</v>
      </c>
      <c r="P293" s="33">
        <f t="shared" si="14"/>
        <v>0</v>
      </c>
    </row>
    <row r="294" spans="1:16" ht="15.75" thickBot="1" thickTop="1">
      <c r="A294" s="94" t="s">
        <v>151</v>
      </c>
      <c r="B294" s="89" t="s">
        <v>152</v>
      </c>
      <c r="C294" s="177">
        <f t="shared" si="12"/>
        <v>0</v>
      </c>
      <c r="D294" s="95">
        <v>0</v>
      </c>
      <c r="E294" s="98">
        <v>0</v>
      </c>
      <c r="F294" s="131">
        <v>0</v>
      </c>
      <c r="G294" s="68">
        <v>0</v>
      </c>
      <c r="H294" s="66">
        <v>0</v>
      </c>
      <c r="I294" s="104">
        <v>0</v>
      </c>
      <c r="J294" s="103">
        <v>0</v>
      </c>
      <c r="K294" s="132">
        <v>0</v>
      </c>
      <c r="L294" s="133">
        <v>0</v>
      </c>
      <c r="M294" s="74">
        <v>0</v>
      </c>
      <c r="N294" s="80">
        <v>2</v>
      </c>
      <c r="O294" s="80">
        <f t="shared" si="13"/>
        <v>0</v>
      </c>
      <c r="P294" s="33">
        <f t="shared" si="14"/>
        <v>0</v>
      </c>
    </row>
    <row r="295" spans="1:16" ht="15.75" thickBot="1" thickTop="1">
      <c r="A295" s="94" t="s">
        <v>153</v>
      </c>
      <c r="B295" s="89" t="s">
        <v>154</v>
      </c>
      <c r="C295" s="177">
        <f t="shared" si="12"/>
        <v>0</v>
      </c>
      <c r="D295" s="95">
        <v>0</v>
      </c>
      <c r="E295" s="98">
        <v>0</v>
      </c>
      <c r="F295" s="131">
        <v>0</v>
      </c>
      <c r="G295" s="68">
        <v>0</v>
      </c>
      <c r="H295" s="66">
        <v>0</v>
      </c>
      <c r="I295" s="99">
        <v>0</v>
      </c>
      <c r="J295" s="103">
        <v>0</v>
      </c>
      <c r="K295" s="132">
        <v>0</v>
      </c>
      <c r="L295" s="133">
        <v>0</v>
      </c>
      <c r="M295" s="74">
        <v>0</v>
      </c>
      <c r="N295" s="80">
        <v>2</v>
      </c>
      <c r="O295" s="80">
        <f t="shared" si="13"/>
        <v>0</v>
      </c>
      <c r="P295" s="33">
        <f t="shared" si="14"/>
        <v>0</v>
      </c>
    </row>
    <row r="296" spans="1:16" ht="15.75" thickBot="1" thickTop="1">
      <c r="A296" s="94" t="s">
        <v>155</v>
      </c>
      <c r="B296" s="89" t="s">
        <v>156</v>
      </c>
      <c r="C296" s="177">
        <f t="shared" si="12"/>
        <v>0</v>
      </c>
      <c r="D296" s="95">
        <v>0</v>
      </c>
      <c r="E296" s="98">
        <v>0</v>
      </c>
      <c r="F296" s="131">
        <v>0</v>
      </c>
      <c r="G296" s="68">
        <v>0</v>
      </c>
      <c r="H296" s="66">
        <v>0</v>
      </c>
      <c r="I296" s="99">
        <v>0</v>
      </c>
      <c r="J296" s="103">
        <v>0</v>
      </c>
      <c r="K296" s="132">
        <v>0</v>
      </c>
      <c r="L296" s="133">
        <v>0</v>
      </c>
      <c r="M296" s="74">
        <v>0</v>
      </c>
      <c r="N296" s="80">
        <v>2</v>
      </c>
      <c r="O296" s="80">
        <f t="shared" si="13"/>
        <v>0</v>
      </c>
      <c r="P296" s="33">
        <f t="shared" si="14"/>
        <v>0</v>
      </c>
    </row>
    <row r="297" spans="1:16" ht="15.75" thickBot="1" thickTop="1">
      <c r="A297" s="94" t="s">
        <v>407</v>
      </c>
      <c r="B297" s="89" t="s">
        <v>596</v>
      </c>
      <c r="C297" s="177">
        <f t="shared" si="12"/>
        <v>0</v>
      </c>
      <c r="D297" s="95">
        <v>0</v>
      </c>
      <c r="E297" s="98">
        <v>0</v>
      </c>
      <c r="F297" s="131">
        <v>0</v>
      </c>
      <c r="G297" s="68">
        <v>0</v>
      </c>
      <c r="H297" s="66">
        <v>0</v>
      </c>
      <c r="I297" s="104">
        <v>0</v>
      </c>
      <c r="J297" s="103">
        <v>0</v>
      </c>
      <c r="K297" s="132">
        <v>0</v>
      </c>
      <c r="L297" s="133">
        <v>0</v>
      </c>
      <c r="M297" s="74">
        <v>0</v>
      </c>
      <c r="N297" s="80">
        <v>2</v>
      </c>
      <c r="O297" s="80">
        <f t="shared" si="13"/>
        <v>0</v>
      </c>
      <c r="P297" s="33">
        <f t="shared" si="14"/>
        <v>0</v>
      </c>
    </row>
    <row r="298" spans="1:16" ht="15.75" thickBot="1" thickTop="1">
      <c r="A298" s="94" t="s">
        <v>157</v>
      </c>
      <c r="B298" s="89" t="s">
        <v>158</v>
      </c>
      <c r="C298" s="177">
        <f t="shared" si="12"/>
        <v>0</v>
      </c>
      <c r="D298" s="95">
        <v>0</v>
      </c>
      <c r="E298" s="98">
        <v>0</v>
      </c>
      <c r="F298" s="131">
        <v>0</v>
      </c>
      <c r="G298" s="68">
        <v>0</v>
      </c>
      <c r="H298" s="66">
        <v>0</v>
      </c>
      <c r="I298" s="104">
        <v>0</v>
      </c>
      <c r="J298" s="103">
        <v>0</v>
      </c>
      <c r="K298" s="132">
        <v>0</v>
      </c>
      <c r="L298" s="133">
        <v>0</v>
      </c>
      <c r="M298" s="74">
        <v>0</v>
      </c>
      <c r="N298" s="80">
        <v>2</v>
      </c>
      <c r="O298" s="80">
        <f t="shared" si="13"/>
        <v>0</v>
      </c>
      <c r="P298" s="33">
        <f t="shared" si="14"/>
        <v>0</v>
      </c>
    </row>
    <row r="299" spans="1:16" ht="15.75" thickBot="1" thickTop="1">
      <c r="A299" s="94" t="s">
        <v>159</v>
      </c>
      <c r="B299" s="89" t="s">
        <v>160</v>
      </c>
      <c r="C299" s="177">
        <f t="shared" si="12"/>
        <v>0</v>
      </c>
      <c r="D299" s="95">
        <v>0</v>
      </c>
      <c r="E299" s="98">
        <v>0</v>
      </c>
      <c r="F299" s="131">
        <v>0</v>
      </c>
      <c r="G299" s="68">
        <v>0</v>
      </c>
      <c r="H299" s="66">
        <v>0</v>
      </c>
      <c r="I299" s="99">
        <v>0</v>
      </c>
      <c r="J299" s="103">
        <v>0</v>
      </c>
      <c r="K299" s="132">
        <v>0</v>
      </c>
      <c r="L299" s="133">
        <v>0</v>
      </c>
      <c r="M299" s="74">
        <v>0</v>
      </c>
      <c r="N299" s="80">
        <v>2</v>
      </c>
      <c r="O299" s="80">
        <f t="shared" si="13"/>
        <v>0</v>
      </c>
      <c r="P299" s="33">
        <f t="shared" si="14"/>
        <v>0</v>
      </c>
    </row>
    <row r="300" spans="1:16" ht="15.75" thickBot="1" thickTop="1">
      <c r="A300" s="94" t="s">
        <v>161</v>
      </c>
      <c r="B300" s="89" t="s">
        <v>162</v>
      </c>
      <c r="C300" s="177">
        <f t="shared" si="12"/>
        <v>0</v>
      </c>
      <c r="D300" s="95">
        <v>0</v>
      </c>
      <c r="E300" s="98">
        <v>0</v>
      </c>
      <c r="F300" s="131">
        <v>0</v>
      </c>
      <c r="G300" s="68">
        <v>0</v>
      </c>
      <c r="H300" s="66">
        <v>0</v>
      </c>
      <c r="I300" s="99">
        <v>0</v>
      </c>
      <c r="J300" s="103">
        <v>0</v>
      </c>
      <c r="K300" s="132">
        <v>0</v>
      </c>
      <c r="L300" s="133">
        <v>0</v>
      </c>
      <c r="M300" s="74">
        <v>0</v>
      </c>
      <c r="N300" s="80">
        <v>2</v>
      </c>
      <c r="O300" s="80">
        <f t="shared" si="13"/>
        <v>0</v>
      </c>
      <c r="P300" s="33">
        <f t="shared" si="14"/>
        <v>0</v>
      </c>
    </row>
    <row r="301" spans="1:16" ht="15.75" thickBot="1" thickTop="1">
      <c r="A301" s="94" t="s">
        <v>163</v>
      </c>
      <c r="B301" s="89" t="s">
        <v>164</v>
      </c>
      <c r="C301" s="177">
        <f t="shared" si="12"/>
        <v>0</v>
      </c>
      <c r="D301" s="95">
        <v>0</v>
      </c>
      <c r="E301" s="98">
        <v>0</v>
      </c>
      <c r="F301" s="131">
        <v>0</v>
      </c>
      <c r="G301" s="68">
        <v>0</v>
      </c>
      <c r="H301" s="66">
        <v>0</v>
      </c>
      <c r="I301" s="104">
        <v>0</v>
      </c>
      <c r="J301" s="103">
        <v>0</v>
      </c>
      <c r="K301" s="132">
        <v>0</v>
      </c>
      <c r="L301" s="133">
        <v>0</v>
      </c>
      <c r="M301" s="74">
        <v>0</v>
      </c>
      <c r="N301" s="80">
        <v>2</v>
      </c>
      <c r="O301" s="80">
        <f t="shared" si="13"/>
        <v>0</v>
      </c>
      <c r="P301" s="33">
        <f t="shared" si="14"/>
        <v>0</v>
      </c>
    </row>
    <row r="302" spans="1:16" ht="15.75" thickBot="1" thickTop="1">
      <c r="A302" s="94" t="s">
        <v>165</v>
      </c>
      <c r="B302" s="89" t="s">
        <v>166</v>
      </c>
      <c r="C302" s="177">
        <f t="shared" si="12"/>
        <v>0</v>
      </c>
      <c r="D302" s="95">
        <v>0</v>
      </c>
      <c r="E302" s="98">
        <v>0</v>
      </c>
      <c r="F302" s="131">
        <v>0</v>
      </c>
      <c r="G302" s="68">
        <v>0</v>
      </c>
      <c r="H302" s="66">
        <v>0</v>
      </c>
      <c r="I302" s="99">
        <v>0</v>
      </c>
      <c r="J302" s="103">
        <v>0</v>
      </c>
      <c r="K302" s="132">
        <v>0</v>
      </c>
      <c r="L302" s="133">
        <v>0</v>
      </c>
      <c r="M302" s="74">
        <v>0</v>
      </c>
      <c r="N302" s="80">
        <v>2</v>
      </c>
      <c r="O302" s="80">
        <f t="shared" si="13"/>
        <v>0</v>
      </c>
      <c r="P302" s="33">
        <f t="shared" si="14"/>
        <v>0</v>
      </c>
    </row>
    <row r="303" spans="1:16" ht="15.75" thickBot="1" thickTop="1">
      <c r="A303" s="94" t="s">
        <v>167</v>
      </c>
      <c r="B303" s="89" t="s">
        <v>168</v>
      </c>
      <c r="C303" s="177">
        <f t="shared" si="12"/>
        <v>0</v>
      </c>
      <c r="D303" s="95">
        <v>0</v>
      </c>
      <c r="E303" s="98">
        <v>0</v>
      </c>
      <c r="F303" s="131">
        <v>0</v>
      </c>
      <c r="G303" s="68">
        <v>0</v>
      </c>
      <c r="H303" s="66">
        <v>0</v>
      </c>
      <c r="I303" s="104">
        <v>0</v>
      </c>
      <c r="J303" s="103">
        <v>0</v>
      </c>
      <c r="K303" s="132">
        <v>0</v>
      </c>
      <c r="L303" s="133">
        <v>0</v>
      </c>
      <c r="M303" s="74">
        <v>0</v>
      </c>
      <c r="N303" s="80">
        <v>2</v>
      </c>
      <c r="O303" s="80">
        <f t="shared" si="13"/>
        <v>0</v>
      </c>
      <c r="P303" s="33">
        <f t="shared" si="14"/>
        <v>0</v>
      </c>
    </row>
    <row r="304" spans="1:16" ht="15.75" thickBot="1" thickTop="1">
      <c r="A304" s="94" t="s">
        <v>170</v>
      </c>
      <c r="B304" s="89" t="s">
        <v>171</v>
      </c>
      <c r="C304" s="177">
        <f t="shared" si="12"/>
        <v>0</v>
      </c>
      <c r="D304" s="95">
        <v>0</v>
      </c>
      <c r="E304" s="98">
        <v>0</v>
      </c>
      <c r="F304" s="131">
        <v>0</v>
      </c>
      <c r="G304" s="68">
        <v>0</v>
      </c>
      <c r="H304" s="66">
        <v>0</v>
      </c>
      <c r="I304" s="99">
        <v>0</v>
      </c>
      <c r="J304" s="103">
        <v>0</v>
      </c>
      <c r="K304" s="132">
        <v>0</v>
      </c>
      <c r="L304" s="133">
        <v>0</v>
      </c>
      <c r="M304" s="74">
        <v>0</v>
      </c>
      <c r="N304" s="80">
        <v>2</v>
      </c>
      <c r="O304" s="80">
        <f t="shared" si="13"/>
        <v>0</v>
      </c>
      <c r="P304" s="33">
        <f t="shared" si="14"/>
        <v>0</v>
      </c>
    </row>
    <row r="305" spans="1:16" ht="15.75" thickBot="1" thickTop="1">
      <c r="A305" s="94" t="s">
        <v>408</v>
      </c>
      <c r="B305" s="89" t="s">
        <v>600</v>
      </c>
      <c r="C305" s="177">
        <f t="shared" si="12"/>
        <v>0</v>
      </c>
      <c r="D305" s="95">
        <v>0</v>
      </c>
      <c r="E305" s="98">
        <v>0</v>
      </c>
      <c r="F305" s="131">
        <v>0</v>
      </c>
      <c r="G305" s="68">
        <v>0</v>
      </c>
      <c r="H305" s="66">
        <v>0</v>
      </c>
      <c r="I305" s="104">
        <v>0</v>
      </c>
      <c r="J305" s="103">
        <v>0</v>
      </c>
      <c r="K305" s="132">
        <v>0</v>
      </c>
      <c r="L305" s="133">
        <v>0</v>
      </c>
      <c r="M305" s="74">
        <v>0</v>
      </c>
      <c r="N305" s="80">
        <v>2</v>
      </c>
      <c r="O305" s="80">
        <f t="shared" si="13"/>
        <v>0</v>
      </c>
      <c r="P305" s="33">
        <f t="shared" si="14"/>
        <v>0</v>
      </c>
    </row>
    <row r="306" spans="1:16" ht="15.75" thickBot="1" thickTop="1">
      <c r="A306" s="94" t="s">
        <v>172</v>
      </c>
      <c r="B306" s="89" t="s">
        <v>173</v>
      </c>
      <c r="C306" s="177">
        <f t="shared" si="12"/>
        <v>0</v>
      </c>
      <c r="D306" s="95">
        <v>0</v>
      </c>
      <c r="E306" s="98">
        <v>0</v>
      </c>
      <c r="F306" s="131">
        <v>0</v>
      </c>
      <c r="G306" s="68">
        <v>0</v>
      </c>
      <c r="H306" s="66">
        <v>0</v>
      </c>
      <c r="I306" s="99">
        <v>0</v>
      </c>
      <c r="J306" s="103">
        <v>0</v>
      </c>
      <c r="K306" s="132">
        <v>0</v>
      </c>
      <c r="L306" s="133">
        <v>0</v>
      </c>
      <c r="M306" s="74">
        <v>0</v>
      </c>
      <c r="N306" s="80">
        <v>2</v>
      </c>
      <c r="O306" s="80">
        <f t="shared" si="13"/>
        <v>0</v>
      </c>
      <c r="P306" s="33">
        <f t="shared" si="14"/>
        <v>0</v>
      </c>
    </row>
    <row r="307" spans="1:16" ht="15.75" thickBot="1" thickTop="1">
      <c r="A307" s="94" t="s">
        <v>409</v>
      </c>
      <c r="B307" s="178" t="s">
        <v>592</v>
      </c>
      <c r="C307" s="177">
        <f t="shared" si="12"/>
        <v>0</v>
      </c>
      <c r="D307" s="95">
        <v>0</v>
      </c>
      <c r="E307" s="98">
        <v>0</v>
      </c>
      <c r="F307" s="131">
        <v>0</v>
      </c>
      <c r="G307" s="68">
        <v>0</v>
      </c>
      <c r="H307" s="66">
        <v>0</v>
      </c>
      <c r="I307" s="99">
        <v>0</v>
      </c>
      <c r="J307" s="103">
        <v>0</v>
      </c>
      <c r="K307" s="132">
        <v>0</v>
      </c>
      <c r="L307" s="133">
        <v>0</v>
      </c>
      <c r="M307" s="74">
        <v>0</v>
      </c>
      <c r="N307" s="80">
        <v>2</v>
      </c>
      <c r="O307" s="80">
        <f t="shared" si="13"/>
        <v>0</v>
      </c>
      <c r="P307" s="33">
        <f t="shared" si="14"/>
        <v>0</v>
      </c>
    </row>
    <row r="308" spans="1:16" ht="15.75" thickBot="1" thickTop="1">
      <c r="A308" s="94" t="s">
        <v>410</v>
      </c>
      <c r="B308" s="89" t="s">
        <v>411</v>
      </c>
      <c r="C308" s="177">
        <f t="shared" si="12"/>
        <v>0</v>
      </c>
      <c r="D308" s="95">
        <v>0</v>
      </c>
      <c r="E308" s="98">
        <v>0</v>
      </c>
      <c r="F308" s="131">
        <v>0</v>
      </c>
      <c r="G308" s="68">
        <v>0</v>
      </c>
      <c r="H308" s="66">
        <v>0</v>
      </c>
      <c r="I308" s="104">
        <v>0</v>
      </c>
      <c r="J308" s="103">
        <v>0</v>
      </c>
      <c r="K308" s="132">
        <v>0</v>
      </c>
      <c r="L308" s="133">
        <v>0</v>
      </c>
      <c r="M308" s="74">
        <v>0</v>
      </c>
      <c r="N308" s="80">
        <v>2</v>
      </c>
      <c r="O308" s="80">
        <f t="shared" si="13"/>
        <v>0</v>
      </c>
      <c r="P308" s="33">
        <f t="shared" si="14"/>
        <v>0</v>
      </c>
    </row>
    <row r="309" spans="1:16" ht="15.75" thickBot="1" thickTop="1">
      <c r="A309" s="94" t="s">
        <v>175</v>
      </c>
      <c r="B309" s="89" t="s">
        <v>176</v>
      </c>
      <c r="C309" s="177">
        <f t="shared" si="12"/>
        <v>0</v>
      </c>
      <c r="D309" s="95">
        <v>0</v>
      </c>
      <c r="E309" s="98">
        <v>0</v>
      </c>
      <c r="F309" s="131">
        <v>0</v>
      </c>
      <c r="G309" s="68">
        <v>0</v>
      </c>
      <c r="H309" s="66">
        <v>0</v>
      </c>
      <c r="I309" s="104">
        <v>0</v>
      </c>
      <c r="J309" s="103">
        <v>0</v>
      </c>
      <c r="K309" s="132">
        <v>0</v>
      </c>
      <c r="L309" s="133">
        <v>0</v>
      </c>
      <c r="M309" s="74">
        <v>0</v>
      </c>
      <c r="N309" s="80">
        <v>2</v>
      </c>
      <c r="O309" s="80">
        <f t="shared" si="13"/>
        <v>0</v>
      </c>
      <c r="P309" s="33">
        <f t="shared" si="14"/>
        <v>0</v>
      </c>
    </row>
    <row r="310" spans="1:16" ht="15.75" thickBot="1" thickTop="1">
      <c r="A310" s="94" t="s">
        <v>178</v>
      </c>
      <c r="B310" s="178" t="s">
        <v>179</v>
      </c>
      <c r="C310" s="177">
        <f t="shared" si="12"/>
        <v>0</v>
      </c>
      <c r="D310" s="95">
        <v>0</v>
      </c>
      <c r="E310" s="98">
        <v>0</v>
      </c>
      <c r="F310" s="131">
        <v>0</v>
      </c>
      <c r="G310" s="68">
        <v>0</v>
      </c>
      <c r="H310" s="66">
        <v>0</v>
      </c>
      <c r="I310" s="99">
        <v>0</v>
      </c>
      <c r="J310" s="103">
        <v>0</v>
      </c>
      <c r="K310" s="132">
        <v>0</v>
      </c>
      <c r="L310" s="133">
        <v>0</v>
      </c>
      <c r="M310" s="74">
        <v>0</v>
      </c>
      <c r="N310" s="80">
        <v>2</v>
      </c>
      <c r="O310" s="80">
        <f t="shared" si="13"/>
        <v>0</v>
      </c>
      <c r="P310" s="33">
        <f t="shared" si="14"/>
        <v>0</v>
      </c>
    </row>
    <row r="311" spans="1:16" ht="15.75" thickBot="1" thickTop="1">
      <c r="A311" s="94" t="s">
        <v>181</v>
      </c>
      <c r="B311" s="89" t="s">
        <v>182</v>
      </c>
      <c r="C311" s="177">
        <f t="shared" si="12"/>
        <v>0</v>
      </c>
      <c r="D311" s="95">
        <v>0</v>
      </c>
      <c r="E311" s="98">
        <v>0</v>
      </c>
      <c r="F311" s="131">
        <v>0</v>
      </c>
      <c r="G311" s="68">
        <v>0</v>
      </c>
      <c r="H311" s="66">
        <v>0</v>
      </c>
      <c r="I311" s="99">
        <v>0</v>
      </c>
      <c r="J311" s="103">
        <v>0</v>
      </c>
      <c r="K311" s="132">
        <v>0</v>
      </c>
      <c r="L311" s="133">
        <v>0</v>
      </c>
      <c r="M311" s="74">
        <v>0</v>
      </c>
      <c r="N311" s="80">
        <v>2</v>
      </c>
      <c r="O311" s="80">
        <f t="shared" si="13"/>
        <v>0</v>
      </c>
      <c r="P311" s="33">
        <f t="shared" si="14"/>
        <v>0</v>
      </c>
    </row>
    <row r="312" spans="1:16" ht="15.75" thickBot="1" thickTop="1">
      <c r="A312" s="94" t="s">
        <v>183</v>
      </c>
      <c r="B312" s="89" t="s">
        <v>184</v>
      </c>
      <c r="C312" s="177">
        <f t="shared" si="12"/>
        <v>0</v>
      </c>
      <c r="D312" s="95">
        <v>0</v>
      </c>
      <c r="E312" s="98">
        <v>0</v>
      </c>
      <c r="F312" s="131">
        <v>0</v>
      </c>
      <c r="G312" s="68">
        <v>0</v>
      </c>
      <c r="H312" s="66">
        <v>0</v>
      </c>
      <c r="I312" s="99">
        <v>0</v>
      </c>
      <c r="J312" s="103">
        <v>0</v>
      </c>
      <c r="K312" s="132">
        <v>0</v>
      </c>
      <c r="L312" s="133">
        <v>0</v>
      </c>
      <c r="M312" s="74">
        <v>0</v>
      </c>
      <c r="N312" s="80">
        <v>2</v>
      </c>
      <c r="O312" s="80">
        <f t="shared" si="13"/>
        <v>0</v>
      </c>
      <c r="P312" s="33">
        <f t="shared" si="14"/>
        <v>0</v>
      </c>
    </row>
    <row r="313" spans="1:16" ht="15.75" thickBot="1" thickTop="1">
      <c r="A313" s="94" t="s">
        <v>185</v>
      </c>
      <c r="B313" s="89" t="s">
        <v>186</v>
      </c>
      <c r="C313" s="177">
        <f t="shared" si="12"/>
        <v>0</v>
      </c>
      <c r="D313" s="95">
        <v>0</v>
      </c>
      <c r="E313" s="98">
        <v>0</v>
      </c>
      <c r="F313" s="131">
        <v>0</v>
      </c>
      <c r="G313" s="68">
        <v>0</v>
      </c>
      <c r="H313" s="66">
        <v>0</v>
      </c>
      <c r="I313" s="104">
        <v>0</v>
      </c>
      <c r="J313" s="103">
        <v>0</v>
      </c>
      <c r="K313" s="132">
        <v>0</v>
      </c>
      <c r="L313" s="133">
        <v>0</v>
      </c>
      <c r="M313" s="74">
        <v>0</v>
      </c>
      <c r="N313" s="80">
        <v>2</v>
      </c>
      <c r="O313" s="80">
        <f t="shared" si="13"/>
        <v>0</v>
      </c>
      <c r="P313" s="33">
        <f t="shared" si="14"/>
        <v>0</v>
      </c>
    </row>
    <row r="314" spans="1:16" ht="15.75" thickBot="1" thickTop="1">
      <c r="A314" s="94" t="s">
        <v>187</v>
      </c>
      <c r="B314" s="89" t="s">
        <v>188</v>
      </c>
      <c r="C314" s="177">
        <f t="shared" si="12"/>
        <v>0</v>
      </c>
      <c r="D314" s="95">
        <v>0</v>
      </c>
      <c r="E314" s="98">
        <v>0</v>
      </c>
      <c r="F314" s="131">
        <v>0</v>
      </c>
      <c r="G314" s="68">
        <v>0</v>
      </c>
      <c r="H314" s="66">
        <v>0</v>
      </c>
      <c r="I314" s="104">
        <v>0</v>
      </c>
      <c r="J314" s="103">
        <v>0</v>
      </c>
      <c r="K314" s="132">
        <v>0</v>
      </c>
      <c r="L314" s="133">
        <v>0</v>
      </c>
      <c r="M314" s="74">
        <v>0</v>
      </c>
      <c r="N314" s="80">
        <v>2</v>
      </c>
      <c r="O314" s="80">
        <f t="shared" si="13"/>
        <v>0</v>
      </c>
      <c r="P314" s="33">
        <f t="shared" si="14"/>
        <v>0</v>
      </c>
    </row>
    <row r="315" spans="1:16" ht="15.75" thickBot="1" thickTop="1">
      <c r="A315" s="94" t="s">
        <v>189</v>
      </c>
      <c r="B315" s="89" t="s">
        <v>190</v>
      </c>
      <c r="C315" s="177">
        <f t="shared" si="12"/>
        <v>0</v>
      </c>
      <c r="D315" s="95">
        <v>0</v>
      </c>
      <c r="E315" s="98">
        <v>0</v>
      </c>
      <c r="F315" s="131">
        <v>0</v>
      </c>
      <c r="G315" s="68">
        <v>0</v>
      </c>
      <c r="H315" s="66">
        <v>0</v>
      </c>
      <c r="I315" s="99">
        <v>0</v>
      </c>
      <c r="J315" s="103">
        <v>0</v>
      </c>
      <c r="K315" s="132">
        <v>0</v>
      </c>
      <c r="L315" s="133">
        <v>0</v>
      </c>
      <c r="M315" s="74">
        <v>0</v>
      </c>
      <c r="N315" s="80">
        <v>2</v>
      </c>
      <c r="O315" s="80">
        <f t="shared" si="13"/>
        <v>0</v>
      </c>
      <c r="P315" s="33">
        <f t="shared" si="14"/>
        <v>0</v>
      </c>
    </row>
    <row r="316" spans="1:16" ht="15.75" thickBot="1" thickTop="1">
      <c r="A316" s="94" t="s">
        <v>192</v>
      </c>
      <c r="B316" s="89" t="s">
        <v>193</v>
      </c>
      <c r="C316" s="177">
        <f t="shared" si="12"/>
        <v>0</v>
      </c>
      <c r="D316" s="95">
        <v>0</v>
      </c>
      <c r="E316" s="98">
        <v>0</v>
      </c>
      <c r="F316" s="131">
        <v>0</v>
      </c>
      <c r="G316" s="68">
        <v>0</v>
      </c>
      <c r="H316" s="66">
        <v>0</v>
      </c>
      <c r="I316" s="99">
        <v>0</v>
      </c>
      <c r="J316" s="103">
        <v>0</v>
      </c>
      <c r="K316" s="132">
        <v>0</v>
      </c>
      <c r="L316" s="133">
        <v>0</v>
      </c>
      <c r="M316" s="74">
        <v>0</v>
      </c>
      <c r="N316" s="80">
        <v>2</v>
      </c>
      <c r="O316" s="80">
        <f t="shared" si="13"/>
        <v>0</v>
      </c>
      <c r="P316" s="33">
        <f t="shared" si="14"/>
        <v>0</v>
      </c>
    </row>
    <row r="317" spans="1:16" ht="15.75" thickBot="1" thickTop="1">
      <c r="A317" s="94" t="s">
        <v>195</v>
      </c>
      <c r="B317" s="89" t="s">
        <v>196</v>
      </c>
      <c r="C317" s="177">
        <f t="shared" si="12"/>
        <v>0</v>
      </c>
      <c r="D317" s="95">
        <v>0</v>
      </c>
      <c r="E317" s="98">
        <v>0</v>
      </c>
      <c r="F317" s="131">
        <v>0</v>
      </c>
      <c r="G317" s="68">
        <v>0</v>
      </c>
      <c r="H317" s="66">
        <v>0</v>
      </c>
      <c r="I317" s="104">
        <v>0</v>
      </c>
      <c r="J317" s="103">
        <v>0</v>
      </c>
      <c r="K317" s="132">
        <v>0</v>
      </c>
      <c r="L317" s="133">
        <v>0</v>
      </c>
      <c r="M317" s="74">
        <v>0</v>
      </c>
      <c r="N317" s="80">
        <v>2</v>
      </c>
      <c r="O317" s="80">
        <f t="shared" si="13"/>
        <v>0</v>
      </c>
      <c r="P317" s="33">
        <f t="shared" si="14"/>
        <v>0</v>
      </c>
    </row>
    <row r="318" spans="1:16" ht="15.75" thickBot="1" thickTop="1">
      <c r="A318" s="94" t="s">
        <v>197</v>
      </c>
      <c r="B318" s="89" t="s">
        <v>198</v>
      </c>
      <c r="C318" s="177">
        <f t="shared" si="12"/>
        <v>0</v>
      </c>
      <c r="D318" s="95">
        <v>0</v>
      </c>
      <c r="E318" s="98">
        <v>0</v>
      </c>
      <c r="F318" s="131">
        <v>0</v>
      </c>
      <c r="G318" s="68">
        <v>0</v>
      </c>
      <c r="H318" s="66">
        <v>0</v>
      </c>
      <c r="I318" s="99">
        <v>0</v>
      </c>
      <c r="J318" s="103">
        <v>0</v>
      </c>
      <c r="K318" s="132">
        <v>0</v>
      </c>
      <c r="L318" s="133">
        <v>0</v>
      </c>
      <c r="M318" s="74">
        <v>0</v>
      </c>
      <c r="N318" s="80">
        <v>2</v>
      </c>
      <c r="O318" s="80">
        <f t="shared" si="13"/>
        <v>0</v>
      </c>
      <c r="P318" s="33">
        <f t="shared" si="14"/>
        <v>0</v>
      </c>
    </row>
    <row r="319" spans="1:16" ht="15.75" thickBot="1" thickTop="1">
      <c r="A319" s="94" t="s">
        <v>199</v>
      </c>
      <c r="B319" s="89" t="s">
        <v>200</v>
      </c>
      <c r="C319" s="177">
        <f t="shared" si="12"/>
        <v>0</v>
      </c>
      <c r="D319" s="95">
        <v>0</v>
      </c>
      <c r="E319" s="98">
        <v>0</v>
      </c>
      <c r="F319" s="131">
        <v>0</v>
      </c>
      <c r="G319" s="68">
        <v>0</v>
      </c>
      <c r="H319" s="66">
        <v>0</v>
      </c>
      <c r="I319" s="104">
        <v>0</v>
      </c>
      <c r="J319" s="103">
        <v>0</v>
      </c>
      <c r="K319" s="132">
        <v>0</v>
      </c>
      <c r="L319" s="133">
        <v>0</v>
      </c>
      <c r="M319" s="74">
        <v>0</v>
      </c>
      <c r="N319" s="80">
        <v>2</v>
      </c>
      <c r="O319" s="80">
        <f t="shared" si="13"/>
        <v>0</v>
      </c>
      <c r="P319" s="33">
        <f t="shared" si="14"/>
        <v>0</v>
      </c>
    </row>
    <row r="320" spans="1:16" ht="15.75" thickBot="1" thickTop="1">
      <c r="A320" s="94" t="s">
        <v>201</v>
      </c>
      <c r="B320" s="89" t="s">
        <v>202</v>
      </c>
      <c r="C320" s="177">
        <f t="shared" si="12"/>
        <v>0</v>
      </c>
      <c r="D320" s="95">
        <v>0</v>
      </c>
      <c r="E320" s="98">
        <v>0</v>
      </c>
      <c r="F320" s="131">
        <v>0</v>
      </c>
      <c r="G320" s="68">
        <v>0</v>
      </c>
      <c r="H320" s="66">
        <v>0</v>
      </c>
      <c r="I320" s="104">
        <v>0</v>
      </c>
      <c r="J320" s="103">
        <v>0</v>
      </c>
      <c r="K320" s="132">
        <v>0</v>
      </c>
      <c r="L320" s="133">
        <v>0</v>
      </c>
      <c r="M320" s="74">
        <v>0</v>
      </c>
      <c r="N320" s="80">
        <v>2</v>
      </c>
      <c r="O320" s="80">
        <f t="shared" si="13"/>
        <v>0</v>
      </c>
      <c r="P320" s="33">
        <f t="shared" si="14"/>
        <v>0</v>
      </c>
    </row>
    <row r="321" spans="1:16" ht="15.75" thickBot="1" thickTop="1">
      <c r="A321" s="94" t="s">
        <v>203</v>
      </c>
      <c r="B321" s="89" t="s">
        <v>204</v>
      </c>
      <c r="C321" s="177">
        <f t="shared" si="12"/>
        <v>0</v>
      </c>
      <c r="D321" s="95">
        <v>0</v>
      </c>
      <c r="E321" s="98">
        <v>0</v>
      </c>
      <c r="F321" s="131">
        <v>0</v>
      </c>
      <c r="G321" s="68">
        <v>0</v>
      </c>
      <c r="H321" s="66">
        <v>0</v>
      </c>
      <c r="I321" s="99">
        <v>0</v>
      </c>
      <c r="J321" s="103">
        <v>0</v>
      </c>
      <c r="K321" s="132">
        <v>0</v>
      </c>
      <c r="L321" s="133">
        <v>0</v>
      </c>
      <c r="M321" s="74">
        <v>0</v>
      </c>
      <c r="N321" s="80">
        <v>2</v>
      </c>
      <c r="O321" s="80">
        <f t="shared" si="13"/>
        <v>0</v>
      </c>
      <c r="P321" s="33">
        <f t="shared" si="14"/>
        <v>0</v>
      </c>
    </row>
    <row r="322" spans="1:16" ht="15.75" thickBot="1" thickTop="1">
      <c r="A322" s="94" t="s">
        <v>205</v>
      </c>
      <c r="B322" s="89" t="s">
        <v>206</v>
      </c>
      <c r="C322" s="177">
        <f t="shared" si="12"/>
        <v>0</v>
      </c>
      <c r="D322" s="95">
        <v>0</v>
      </c>
      <c r="E322" s="98">
        <v>0</v>
      </c>
      <c r="F322" s="131">
        <v>0</v>
      </c>
      <c r="G322" s="68">
        <v>0</v>
      </c>
      <c r="H322" s="66">
        <v>0</v>
      </c>
      <c r="I322" s="104">
        <v>0</v>
      </c>
      <c r="J322" s="103">
        <v>0</v>
      </c>
      <c r="K322" s="132">
        <v>0</v>
      </c>
      <c r="L322" s="133">
        <v>0</v>
      </c>
      <c r="M322" s="74">
        <v>0</v>
      </c>
      <c r="N322" s="80">
        <v>2</v>
      </c>
      <c r="O322" s="80">
        <f t="shared" si="13"/>
        <v>0</v>
      </c>
      <c r="P322" s="33">
        <f t="shared" si="14"/>
        <v>0</v>
      </c>
    </row>
    <row r="323" spans="1:16" ht="15.75" thickBot="1" thickTop="1">
      <c r="A323" s="94" t="s">
        <v>412</v>
      </c>
      <c r="B323" s="89" t="s">
        <v>667</v>
      </c>
      <c r="C323" s="177">
        <f t="shared" si="12"/>
        <v>0</v>
      </c>
      <c r="D323" s="95">
        <v>0</v>
      </c>
      <c r="E323" s="98">
        <v>0</v>
      </c>
      <c r="F323" s="131">
        <v>0</v>
      </c>
      <c r="G323" s="68">
        <v>0</v>
      </c>
      <c r="H323" s="66">
        <v>0</v>
      </c>
      <c r="I323" s="99">
        <v>0</v>
      </c>
      <c r="J323" s="103">
        <v>0</v>
      </c>
      <c r="K323" s="132">
        <v>0</v>
      </c>
      <c r="L323" s="133">
        <v>0</v>
      </c>
      <c r="M323" s="74">
        <v>0</v>
      </c>
      <c r="N323" s="80">
        <v>2</v>
      </c>
      <c r="O323" s="80">
        <f t="shared" si="13"/>
        <v>0</v>
      </c>
      <c r="P323" s="33">
        <f t="shared" si="14"/>
        <v>0</v>
      </c>
    </row>
    <row r="324" spans="1:16" ht="15.75" customHeight="1" thickBot="1" thickTop="1">
      <c r="A324" s="94" t="s">
        <v>413</v>
      </c>
      <c r="B324" s="89" t="s">
        <v>503</v>
      </c>
      <c r="C324" s="177">
        <f aca="true" t="shared" si="15" ref="C324:C387">(1*D324)+(3*E324)+(3*F324)+(5*G324)+(5*H324)+(10*I324)+(20*J324)+(10*K324)+(2*L324)+O324</f>
        <v>0</v>
      </c>
      <c r="D324" s="95">
        <v>0</v>
      </c>
      <c r="E324" s="98">
        <v>0</v>
      </c>
      <c r="F324" s="131">
        <v>0</v>
      </c>
      <c r="G324" s="68">
        <v>0</v>
      </c>
      <c r="H324" s="66">
        <v>0</v>
      </c>
      <c r="I324" s="104">
        <v>0</v>
      </c>
      <c r="J324" s="103">
        <v>0</v>
      </c>
      <c r="K324" s="132">
        <v>0</v>
      </c>
      <c r="L324" s="133">
        <v>0</v>
      </c>
      <c r="M324" s="74">
        <v>0</v>
      </c>
      <c r="N324" s="80">
        <v>2</v>
      </c>
      <c r="O324" s="80">
        <f aca="true" t="shared" si="16" ref="O324:O387">M324*N324</f>
        <v>0</v>
      </c>
      <c r="P324" s="33">
        <f aca="true" t="shared" si="17" ref="P324:P392">SUM(D324:L324)</f>
        <v>0</v>
      </c>
    </row>
    <row r="325" spans="1:16" ht="15.75" customHeight="1" thickBot="1" thickTop="1">
      <c r="A325" s="94" t="s">
        <v>211</v>
      </c>
      <c r="B325" s="89" t="s">
        <v>212</v>
      </c>
      <c r="C325" s="177">
        <f t="shared" si="15"/>
        <v>0</v>
      </c>
      <c r="D325" s="95">
        <v>0</v>
      </c>
      <c r="E325" s="98">
        <v>0</v>
      </c>
      <c r="F325" s="131">
        <v>0</v>
      </c>
      <c r="G325" s="68">
        <v>0</v>
      </c>
      <c r="H325" s="66">
        <v>0</v>
      </c>
      <c r="I325" s="104">
        <v>0</v>
      </c>
      <c r="J325" s="103">
        <v>0</v>
      </c>
      <c r="K325" s="132">
        <v>0</v>
      </c>
      <c r="L325" s="133">
        <v>0</v>
      </c>
      <c r="M325" s="74">
        <v>0</v>
      </c>
      <c r="N325" s="80">
        <v>2</v>
      </c>
      <c r="O325" s="80">
        <f t="shared" si="16"/>
        <v>0</v>
      </c>
      <c r="P325" s="33">
        <f t="shared" si="17"/>
        <v>0</v>
      </c>
    </row>
    <row r="326" spans="1:16" ht="15.75" thickBot="1" thickTop="1">
      <c r="A326" s="94" t="s">
        <v>213</v>
      </c>
      <c r="B326" s="89" t="s">
        <v>214</v>
      </c>
      <c r="C326" s="177">
        <f t="shared" si="15"/>
        <v>0</v>
      </c>
      <c r="D326" s="95">
        <v>0</v>
      </c>
      <c r="E326" s="98">
        <v>0</v>
      </c>
      <c r="F326" s="131">
        <v>0</v>
      </c>
      <c r="G326" s="68">
        <v>0</v>
      </c>
      <c r="H326" s="66">
        <v>0</v>
      </c>
      <c r="I326" s="104">
        <v>0</v>
      </c>
      <c r="J326" s="103">
        <v>0</v>
      </c>
      <c r="K326" s="132">
        <v>0</v>
      </c>
      <c r="L326" s="133">
        <v>0</v>
      </c>
      <c r="M326" s="74">
        <v>0</v>
      </c>
      <c r="N326" s="80">
        <v>2</v>
      </c>
      <c r="O326" s="80">
        <f t="shared" si="16"/>
        <v>0</v>
      </c>
      <c r="P326" s="33">
        <f t="shared" si="17"/>
        <v>0</v>
      </c>
    </row>
    <row r="327" spans="1:16" ht="15.75" thickBot="1" thickTop="1">
      <c r="A327" s="94" t="s">
        <v>215</v>
      </c>
      <c r="B327" s="89" t="s">
        <v>216</v>
      </c>
      <c r="C327" s="177">
        <f t="shared" si="15"/>
        <v>0</v>
      </c>
      <c r="D327" s="95">
        <v>0</v>
      </c>
      <c r="E327" s="98">
        <v>0</v>
      </c>
      <c r="F327" s="131">
        <v>0</v>
      </c>
      <c r="G327" s="68">
        <v>0</v>
      </c>
      <c r="H327" s="66">
        <v>0</v>
      </c>
      <c r="I327" s="99">
        <v>0</v>
      </c>
      <c r="J327" s="103">
        <v>0</v>
      </c>
      <c r="K327" s="132">
        <v>0</v>
      </c>
      <c r="L327" s="133">
        <v>0</v>
      </c>
      <c r="M327" s="74">
        <v>0</v>
      </c>
      <c r="N327" s="80">
        <v>2</v>
      </c>
      <c r="O327" s="80">
        <f t="shared" si="16"/>
        <v>0</v>
      </c>
      <c r="P327" s="33">
        <f t="shared" si="17"/>
        <v>0</v>
      </c>
    </row>
    <row r="328" spans="1:16" ht="15.75" thickBot="1" thickTop="1">
      <c r="A328" s="94" t="s">
        <v>217</v>
      </c>
      <c r="B328" s="89" t="s">
        <v>218</v>
      </c>
      <c r="C328" s="177">
        <f t="shared" si="15"/>
        <v>0</v>
      </c>
      <c r="D328" s="95">
        <v>0</v>
      </c>
      <c r="E328" s="98">
        <v>0</v>
      </c>
      <c r="F328" s="131">
        <v>0</v>
      </c>
      <c r="G328" s="68">
        <v>0</v>
      </c>
      <c r="H328" s="66">
        <v>0</v>
      </c>
      <c r="I328" s="104">
        <v>0</v>
      </c>
      <c r="J328" s="103">
        <v>0</v>
      </c>
      <c r="K328" s="132">
        <v>0</v>
      </c>
      <c r="L328" s="133">
        <v>0</v>
      </c>
      <c r="M328" s="74">
        <v>0</v>
      </c>
      <c r="N328" s="80">
        <v>2</v>
      </c>
      <c r="O328" s="80">
        <f t="shared" si="16"/>
        <v>0</v>
      </c>
      <c r="P328" s="33">
        <f t="shared" si="17"/>
        <v>0</v>
      </c>
    </row>
    <row r="329" spans="1:16" ht="15.75" thickBot="1" thickTop="1">
      <c r="A329" s="94" t="s">
        <v>219</v>
      </c>
      <c r="B329" s="89" t="s">
        <v>220</v>
      </c>
      <c r="C329" s="177">
        <f t="shared" si="15"/>
        <v>0</v>
      </c>
      <c r="D329" s="95">
        <v>0</v>
      </c>
      <c r="E329" s="98">
        <v>0</v>
      </c>
      <c r="F329" s="131">
        <v>0</v>
      </c>
      <c r="G329" s="68">
        <v>0</v>
      </c>
      <c r="H329" s="66">
        <v>0</v>
      </c>
      <c r="I329" s="99">
        <v>0</v>
      </c>
      <c r="J329" s="103">
        <v>0</v>
      </c>
      <c r="K329" s="132">
        <v>0</v>
      </c>
      <c r="L329" s="133">
        <v>0</v>
      </c>
      <c r="M329" s="74">
        <v>0</v>
      </c>
      <c r="N329" s="80">
        <v>2</v>
      </c>
      <c r="O329" s="80">
        <f t="shared" si="16"/>
        <v>0</v>
      </c>
      <c r="P329" s="33">
        <f t="shared" si="17"/>
        <v>0</v>
      </c>
    </row>
    <row r="330" spans="1:16" ht="15.75" thickBot="1" thickTop="1">
      <c r="A330" s="94" t="s">
        <v>221</v>
      </c>
      <c r="B330" s="89" t="s">
        <v>222</v>
      </c>
      <c r="C330" s="177">
        <f t="shared" si="15"/>
        <v>0</v>
      </c>
      <c r="D330" s="95">
        <v>0</v>
      </c>
      <c r="E330" s="98">
        <v>0</v>
      </c>
      <c r="F330" s="131">
        <v>0</v>
      </c>
      <c r="G330" s="68">
        <v>0</v>
      </c>
      <c r="H330" s="66">
        <v>0</v>
      </c>
      <c r="I330" s="104">
        <v>0</v>
      </c>
      <c r="J330" s="103">
        <v>0</v>
      </c>
      <c r="K330" s="132">
        <v>0</v>
      </c>
      <c r="L330" s="133">
        <v>0</v>
      </c>
      <c r="M330" s="74">
        <v>0</v>
      </c>
      <c r="N330" s="80">
        <v>2</v>
      </c>
      <c r="O330" s="80">
        <f t="shared" si="16"/>
        <v>0</v>
      </c>
      <c r="P330" s="33">
        <f t="shared" si="17"/>
        <v>0</v>
      </c>
    </row>
    <row r="331" spans="1:16" ht="12.75" customHeight="1" hidden="1">
      <c r="A331" s="94" t="s">
        <v>297</v>
      </c>
      <c r="B331" s="182" t="s">
        <v>615</v>
      </c>
      <c r="C331" s="177">
        <f t="shared" si="15"/>
        <v>0</v>
      </c>
      <c r="D331" s="95">
        <v>0</v>
      </c>
      <c r="E331" s="98">
        <v>0</v>
      </c>
      <c r="F331" s="131">
        <v>0</v>
      </c>
      <c r="G331" s="68">
        <v>0</v>
      </c>
      <c r="H331" s="66">
        <v>0</v>
      </c>
      <c r="I331" s="104">
        <v>0</v>
      </c>
      <c r="J331" s="103">
        <v>0</v>
      </c>
      <c r="K331" s="132">
        <v>0</v>
      </c>
      <c r="L331" s="133">
        <v>0</v>
      </c>
      <c r="M331" s="74">
        <v>0</v>
      </c>
      <c r="N331" s="80">
        <v>2</v>
      </c>
      <c r="O331" s="80">
        <f t="shared" si="16"/>
        <v>0</v>
      </c>
      <c r="P331" s="33">
        <f t="shared" si="17"/>
        <v>0</v>
      </c>
    </row>
    <row r="332" spans="1:16" ht="15.75" thickBot="1" thickTop="1">
      <c r="A332" s="94" t="s">
        <v>414</v>
      </c>
      <c r="B332" s="89" t="s">
        <v>644</v>
      </c>
      <c r="C332" s="177">
        <f t="shared" si="15"/>
        <v>0</v>
      </c>
      <c r="D332" s="95">
        <v>0</v>
      </c>
      <c r="E332" s="98">
        <v>0</v>
      </c>
      <c r="F332" s="131">
        <v>0</v>
      </c>
      <c r="G332" s="68">
        <v>0</v>
      </c>
      <c r="H332" s="66">
        <v>0</v>
      </c>
      <c r="I332" s="99">
        <v>0</v>
      </c>
      <c r="J332" s="103">
        <v>0</v>
      </c>
      <c r="K332" s="132">
        <v>0</v>
      </c>
      <c r="L332" s="133">
        <v>0</v>
      </c>
      <c r="M332" s="74">
        <v>0</v>
      </c>
      <c r="N332" s="80">
        <v>2</v>
      </c>
      <c r="O332" s="80">
        <f t="shared" si="16"/>
        <v>0</v>
      </c>
      <c r="P332" s="33">
        <f t="shared" si="17"/>
        <v>0</v>
      </c>
    </row>
    <row r="333" spans="1:16" ht="15.75" thickBot="1" thickTop="1">
      <c r="A333" s="94" t="s">
        <v>223</v>
      </c>
      <c r="B333" s="89" t="s">
        <v>224</v>
      </c>
      <c r="C333" s="177">
        <f t="shared" si="15"/>
        <v>0</v>
      </c>
      <c r="D333" s="95">
        <v>0</v>
      </c>
      <c r="E333" s="98">
        <v>0</v>
      </c>
      <c r="F333" s="131">
        <v>0</v>
      </c>
      <c r="G333" s="68">
        <v>0</v>
      </c>
      <c r="H333" s="66">
        <v>0</v>
      </c>
      <c r="I333" s="104">
        <v>0</v>
      </c>
      <c r="J333" s="103">
        <v>0</v>
      </c>
      <c r="K333" s="132">
        <v>0</v>
      </c>
      <c r="L333" s="133">
        <v>0</v>
      </c>
      <c r="M333" s="74">
        <v>0</v>
      </c>
      <c r="N333" s="80">
        <v>2</v>
      </c>
      <c r="O333" s="80">
        <f t="shared" si="16"/>
        <v>0</v>
      </c>
      <c r="P333" s="33">
        <f t="shared" si="17"/>
        <v>0</v>
      </c>
    </row>
    <row r="334" spans="1:16" ht="15.75" thickBot="1" thickTop="1">
      <c r="A334" s="94" t="s">
        <v>225</v>
      </c>
      <c r="B334" s="89" t="s">
        <v>226</v>
      </c>
      <c r="C334" s="177">
        <f t="shared" si="15"/>
        <v>0</v>
      </c>
      <c r="D334" s="95">
        <v>0</v>
      </c>
      <c r="E334" s="98">
        <v>0</v>
      </c>
      <c r="F334" s="131">
        <v>0</v>
      </c>
      <c r="G334" s="68">
        <v>0</v>
      </c>
      <c r="H334" s="66">
        <v>0</v>
      </c>
      <c r="I334" s="99">
        <v>0</v>
      </c>
      <c r="J334" s="103">
        <v>0</v>
      </c>
      <c r="K334" s="132">
        <v>0</v>
      </c>
      <c r="L334" s="133">
        <v>0</v>
      </c>
      <c r="M334" s="74">
        <v>0</v>
      </c>
      <c r="N334" s="80">
        <v>2</v>
      </c>
      <c r="O334" s="80">
        <f t="shared" si="16"/>
        <v>0</v>
      </c>
      <c r="P334" s="33">
        <f t="shared" si="17"/>
        <v>0</v>
      </c>
    </row>
    <row r="335" spans="1:16" ht="15.75" thickBot="1" thickTop="1">
      <c r="A335" s="94" t="s">
        <v>227</v>
      </c>
      <c r="B335" s="89" t="s">
        <v>228</v>
      </c>
      <c r="C335" s="177">
        <f t="shared" si="15"/>
        <v>0</v>
      </c>
      <c r="D335" s="95">
        <v>0</v>
      </c>
      <c r="E335" s="98">
        <v>0</v>
      </c>
      <c r="F335" s="131">
        <v>0</v>
      </c>
      <c r="G335" s="68">
        <v>0</v>
      </c>
      <c r="H335" s="66">
        <v>0</v>
      </c>
      <c r="I335" s="99">
        <v>0</v>
      </c>
      <c r="J335" s="103">
        <v>0</v>
      </c>
      <c r="K335" s="132">
        <v>0</v>
      </c>
      <c r="L335" s="133">
        <v>0</v>
      </c>
      <c r="M335" s="74">
        <v>0</v>
      </c>
      <c r="N335" s="80">
        <v>2</v>
      </c>
      <c r="O335" s="80">
        <f t="shared" si="16"/>
        <v>0</v>
      </c>
      <c r="P335" s="33">
        <f t="shared" si="17"/>
        <v>0</v>
      </c>
    </row>
    <row r="336" spans="1:16" ht="15.75" thickBot="1" thickTop="1">
      <c r="A336" s="94" t="s">
        <v>231</v>
      </c>
      <c r="B336" s="89" t="s">
        <v>232</v>
      </c>
      <c r="C336" s="177">
        <f t="shared" si="15"/>
        <v>0</v>
      </c>
      <c r="D336" s="95">
        <v>0</v>
      </c>
      <c r="E336" s="98">
        <v>0</v>
      </c>
      <c r="F336" s="131">
        <v>0</v>
      </c>
      <c r="G336" s="68">
        <v>0</v>
      </c>
      <c r="H336" s="66">
        <v>0</v>
      </c>
      <c r="I336" s="104">
        <v>0</v>
      </c>
      <c r="J336" s="103">
        <v>0</v>
      </c>
      <c r="K336" s="132">
        <v>0</v>
      </c>
      <c r="L336" s="133">
        <v>0</v>
      </c>
      <c r="M336" s="74">
        <v>0</v>
      </c>
      <c r="N336" s="80">
        <v>2</v>
      </c>
      <c r="O336" s="80">
        <f t="shared" si="16"/>
        <v>0</v>
      </c>
      <c r="P336" s="33">
        <f t="shared" si="17"/>
        <v>0</v>
      </c>
    </row>
    <row r="337" spans="1:16" ht="15.75" thickBot="1" thickTop="1">
      <c r="A337" s="94" t="s">
        <v>233</v>
      </c>
      <c r="B337" s="89" t="s">
        <v>234</v>
      </c>
      <c r="C337" s="177">
        <f t="shared" si="15"/>
        <v>0</v>
      </c>
      <c r="D337" s="95">
        <v>0</v>
      </c>
      <c r="E337" s="98">
        <v>0</v>
      </c>
      <c r="F337" s="131">
        <v>0</v>
      </c>
      <c r="G337" s="68">
        <v>0</v>
      </c>
      <c r="H337" s="66">
        <v>0</v>
      </c>
      <c r="I337" s="99">
        <v>0</v>
      </c>
      <c r="J337" s="103">
        <v>0</v>
      </c>
      <c r="K337" s="132">
        <v>0</v>
      </c>
      <c r="L337" s="133">
        <v>0</v>
      </c>
      <c r="M337" s="74">
        <v>0</v>
      </c>
      <c r="N337" s="80">
        <v>2</v>
      </c>
      <c r="O337" s="80">
        <f t="shared" si="16"/>
        <v>0</v>
      </c>
      <c r="P337" s="33">
        <f t="shared" si="17"/>
        <v>0</v>
      </c>
    </row>
    <row r="338" spans="1:16" ht="15.75" thickBot="1" thickTop="1">
      <c r="A338" s="94" t="s">
        <v>239</v>
      </c>
      <c r="B338" s="89" t="s">
        <v>240</v>
      </c>
      <c r="C338" s="177">
        <f t="shared" si="15"/>
        <v>0</v>
      </c>
      <c r="D338" s="95">
        <v>0</v>
      </c>
      <c r="E338" s="98">
        <v>0</v>
      </c>
      <c r="F338" s="131">
        <v>0</v>
      </c>
      <c r="G338" s="68">
        <v>0</v>
      </c>
      <c r="H338" s="66">
        <v>0</v>
      </c>
      <c r="I338" s="99">
        <v>0</v>
      </c>
      <c r="J338" s="103">
        <v>0</v>
      </c>
      <c r="K338" s="132">
        <v>0</v>
      </c>
      <c r="L338" s="133">
        <v>0</v>
      </c>
      <c r="M338" s="74">
        <v>0</v>
      </c>
      <c r="N338" s="80">
        <v>2</v>
      </c>
      <c r="O338" s="80">
        <f t="shared" si="16"/>
        <v>0</v>
      </c>
      <c r="P338" s="33">
        <f t="shared" si="17"/>
        <v>0</v>
      </c>
    </row>
    <row r="339" spans="1:16" ht="14.25" customHeight="1" thickBot="1" thickTop="1">
      <c r="A339" s="94" t="s">
        <v>244</v>
      </c>
      <c r="B339" s="89" t="s">
        <v>245</v>
      </c>
      <c r="C339" s="177">
        <f t="shared" si="15"/>
        <v>0</v>
      </c>
      <c r="D339" s="95">
        <v>0</v>
      </c>
      <c r="E339" s="98">
        <v>0</v>
      </c>
      <c r="F339" s="131">
        <v>0</v>
      </c>
      <c r="G339" s="68">
        <v>0</v>
      </c>
      <c r="H339" s="66">
        <v>0</v>
      </c>
      <c r="I339" s="99">
        <v>0</v>
      </c>
      <c r="J339" s="103">
        <v>0</v>
      </c>
      <c r="K339" s="132">
        <v>0</v>
      </c>
      <c r="L339" s="133">
        <v>0</v>
      </c>
      <c r="M339" s="74">
        <v>0</v>
      </c>
      <c r="N339" s="80">
        <v>2</v>
      </c>
      <c r="O339" s="80">
        <f t="shared" si="16"/>
        <v>0</v>
      </c>
      <c r="P339" s="33">
        <f t="shared" si="17"/>
        <v>0</v>
      </c>
    </row>
    <row r="340" spans="1:16" ht="15.75" thickBot="1" thickTop="1">
      <c r="A340" s="94" t="s">
        <v>246</v>
      </c>
      <c r="B340" s="89" t="s">
        <v>247</v>
      </c>
      <c r="C340" s="177">
        <f t="shared" si="15"/>
        <v>0</v>
      </c>
      <c r="D340" s="95">
        <v>0</v>
      </c>
      <c r="E340" s="98">
        <v>0</v>
      </c>
      <c r="F340" s="131">
        <v>0</v>
      </c>
      <c r="G340" s="68">
        <v>0</v>
      </c>
      <c r="H340" s="66">
        <v>0</v>
      </c>
      <c r="I340" s="99">
        <v>0</v>
      </c>
      <c r="J340" s="103">
        <v>0</v>
      </c>
      <c r="K340" s="132">
        <v>0</v>
      </c>
      <c r="L340" s="133">
        <v>0</v>
      </c>
      <c r="M340" s="74">
        <v>0</v>
      </c>
      <c r="N340" s="80">
        <v>2</v>
      </c>
      <c r="O340" s="80">
        <f t="shared" si="16"/>
        <v>0</v>
      </c>
      <c r="P340" s="33">
        <f t="shared" si="17"/>
        <v>0</v>
      </c>
    </row>
    <row r="341" spans="1:16" ht="15.75" thickBot="1" thickTop="1">
      <c r="A341" s="94" t="s">
        <v>248</v>
      </c>
      <c r="B341" s="89" t="s">
        <v>249</v>
      </c>
      <c r="C341" s="177">
        <f t="shared" si="15"/>
        <v>0</v>
      </c>
      <c r="D341" s="95">
        <v>0</v>
      </c>
      <c r="E341" s="98">
        <v>0</v>
      </c>
      <c r="F341" s="131">
        <v>0</v>
      </c>
      <c r="G341" s="68">
        <v>0</v>
      </c>
      <c r="H341" s="66">
        <v>0</v>
      </c>
      <c r="I341" s="104">
        <v>0</v>
      </c>
      <c r="J341" s="103">
        <v>0</v>
      </c>
      <c r="K341" s="132">
        <v>0</v>
      </c>
      <c r="L341" s="133">
        <v>0</v>
      </c>
      <c r="M341" s="74">
        <v>0</v>
      </c>
      <c r="N341" s="80">
        <v>2</v>
      </c>
      <c r="O341" s="80">
        <f t="shared" si="16"/>
        <v>0</v>
      </c>
      <c r="P341" s="33">
        <f t="shared" si="17"/>
        <v>0</v>
      </c>
    </row>
    <row r="342" spans="1:16" ht="15.75" thickBot="1" thickTop="1">
      <c r="A342" s="94" t="s">
        <v>251</v>
      </c>
      <c r="B342" s="89" t="s">
        <v>252</v>
      </c>
      <c r="C342" s="177">
        <f t="shared" si="15"/>
        <v>0</v>
      </c>
      <c r="D342" s="95">
        <v>0</v>
      </c>
      <c r="E342" s="98">
        <v>0</v>
      </c>
      <c r="F342" s="131">
        <v>0</v>
      </c>
      <c r="G342" s="68">
        <v>0</v>
      </c>
      <c r="H342" s="66">
        <v>0</v>
      </c>
      <c r="I342" s="99">
        <v>0</v>
      </c>
      <c r="J342" s="103">
        <v>0</v>
      </c>
      <c r="K342" s="132">
        <v>0</v>
      </c>
      <c r="L342" s="133">
        <v>0</v>
      </c>
      <c r="M342" s="74">
        <v>0</v>
      </c>
      <c r="N342" s="80">
        <v>2</v>
      </c>
      <c r="O342" s="80">
        <f t="shared" si="16"/>
        <v>0</v>
      </c>
      <c r="P342" s="33">
        <f t="shared" si="17"/>
        <v>0</v>
      </c>
    </row>
    <row r="343" spans="1:16" ht="15.75" thickBot="1" thickTop="1">
      <c r="A343" s="94" t="s">
        <v>253</v>
      </c>
      <c r="B343" s="89" t="s">
        <v>254</v>
      </c>
      <c r="C343" s="177">
        <f t="shared" si="15"/>
        <v>0</v>
      </c>
      <c r="D343" s="95">
        <v>0</v>
      </c>
      <c r="E343" s="98">
        <v>0</v>
      </c>
      <c r="F343" s="131">
        <v>0</v>
      </c>
      <c r="G343" s="68">
        <v>0</v>
      </c>
      <c r="H343" s="66">
        <v>0</v>
      </c>
      <c r="I343" s="104">
        <v>0</v>
      </c>
      <c r="J343" s="103">
        <v>0</v>
      </c>
      <c r="K343" s="132">
        <v>0</v>
      </c>
      <c r="L343" s="133">
        <v>0</v>
      </c>
      <c r="M343" s="74">
        <v>0</v>
      </c>
      <c r="N343" s="80">
        <v>2</v>
      </c>
      <c r="O343" s="80">
        <f t="shared" si="16"/>
        <v>0</v>
      </c>
      <c r="P343" s="33">
        <f t="shared" si="17"/>
        <v>0</v>
      </c>
    </row>
    <row r="344" spans="1:16" ht="15.75" thickBot="1" thickTop="1">
      <c r="A344" s="94" t="s">
        <v>255</v>
      </c>
      <c r="B344" s="89" t="s">
        <v>256</v>
      </c>
      <c r="C344" s="177">
        <f t="shared" si="15"/>
        <v>0</v>
      </c>
      <c r="D344" s="95">
        <v>0</v>
      </c>
      <c r="E344" s="98">
        <v>0</v>
      </c>
      <c r="F344" s="131">
        <v>0</v>
      </c>
      <c r="G344" s="68">
        <v>0</v>
      </c>
      <c r="H344" s="66">
        <v>0</v>
      </c>
      <c r="I344" s="99">
        <v>0</v>
      </c>
      <c r="J344" s="103">
        <v>0</v>
      </c>
      <c r="K344" s="132">
        <v>0</v>
      </c>
      <c r="L344" s="133">
        <v>0</v>
      </c>
      <c r="M344" s="74">
        <v>0</v>
      </c>
      <c r="N344" s="80">
        <v>2</v>
      </c>
      <c r="O344" s="80">
        <f t="shared" si="16"/>
        <v>0</v>
      </c>
      <c r="P344" s="33">
        <f t="shared" si="17"/>
        <v>0</v>
      </c>
    </row>
    <row r="345" spans="1:16" ht="15.75" thickBot="1" thickTop="1">
      <c r="A345" s="94" t="s">
        <v>257</v>
      </c>
      <c r="B345" s="89" t="s">
        <v>258</v>
      </c>
      <c r="C345" s="177">
        <f t="shared" si="15"/>
        <v>0</v>
      </c>
      <c r="D345" s="95">
        <v>0</v>
      </c>
      <c r="E345" s="98">
        <v>0</v>
      </c>
      <c r="F345" s="131">
        <v>0</v>
      </c>
      <c r="G345" s="68">
        <v>0</v>
      </c>
      <c r="H345" s="66">
        <v>0</v>
      </c>
      <c r="I345" s="104">
        <v>0</v>
      </c>
      <c r="J345" s="103">
        <v>0</v>
      </c>
      <c r="K345" s="132">
        <v>0</v>
      </c>
      <c r="L345" s="133">
        <v>0</v>
      </c>
      <c r="M345" s="74">
        <v>0</v>
      </c>
      <c r="N345" s="80">
        <v>2</v>
      </c>
      <c r="O345" s="80">
        <f t="shared" si="16"/>
        <v>0</v>
      </c>
      <c r="P345" s="33">
        <f t="shared" si="17"/>
        <v>0</v>
      </c>
    </row>
    <row r="346" spans="1:16" ht="15.75" thickBot="1" thickTop="1">
      <c r="A346" s="94" t="s">
        <v>259</v>
      </c>
      <c r="B346" s="89" t="s">
        <v>260</v>
      </c>
      <c r="C346" s="177">
        <f t="shared" si="15"/>
        <v>0</v>
      </c>
      <c r="D346" s="95">
        <v>0</v>
      </c>
      <c r="E346" s="98">
        <v>0</v>
      </c>
      <c r="F346" s="131">
        <v>0</v>
      </c>
      <c r="G346" s="68">
        <v>0</v>
      </c>
      <c r="H346" s="66">
        <v>0</v>
      </c>
      <c r="I346" s="99">
        <v>0</v>
      </c>
      <c r="J346" s="103">
        <v>0</v>
      </c>
      <c r="K346" s="132">
        <v>0</v>
      </c>
      <c r="L346" s="133">
        <v>0</v>
      </c>
      <c r="M346" s="74">
        <v>0</v>
      </c>
      <c r="N346" s="80">
        <v>2</v>
      </c>
      <c r="O346" s="80">
        <f t="shared" si="16"/>
        <v>0</v>
      </c>
      <c r="P346" s="33">
        <f t="shared" si="17"/>
        <v>0</v>
      </c>
    </row>
    <row r="347" spans="1:16" ht="15.75" thickBot="1" thickTop="1">
      <c r="A347" s="94" t="s">
        <v>262</v>
      </c>
      <c r="B347" s="89" t="s">
        <v>263</v>
      </c>
      <c r="C347" s="177">
        <f t="shared" si="15"/>
        <v>0</v>
      </c>
      <c r="D347" s="95">
        <v>0</v>
      </c>
      <c r="E347" s="98">
        <v>0</v>
      </c>
      <c r="F347" s="131">
        <v>0</v>
      </c>
      <c r="G347" s="68">
        <v>0</v>
      </c>
      <c r="H347" s="66">
        <v>0</v>
      </c>
      <c r="I347" s="104">
        <v>0</v>
      </c>
      <c r="J347" s="103">
        <v>0</v>
      </c>
      <c r="K347" s="132">
        <v>0</v>
      </c>
      <c r="L347" s="133">
        <v>0</v>
      </c>
      <c r="M347" s="74">
        <v>0</v>
      </c>
      <c r="N347" s="80">
        <v>2</v>
      </c>
      <c r="O347" s="80">
        <f t="shared" si="16"/>
        <v>0</v>
      </c>
      <c r="P347" s="33">
        <f t="shared" si="17"/>
        <v>0</v>
      </c>
    </row>
    <row r="348" spans="1:16" ht="15.75" thickBot="1" thickTop="1">
      <c r="A348" s="94" t="s">
        <v>382</v>
      </c>
      <c r="B348" s="89" t="s">
        <v>581</v>
      </c>
      <c r="C348" s="177">
        <f t="shared" si="15"/>
        <v>0</v>
      </c>
      <c r="D348" s="95">
        <v>0</v>
      </c>
      <c r="E348" s="98">
        <v>0</v>
      </c>
      <c r="F348" s="131">
        <v>0</v>
      </c>
      <c r="G348" s="68">
        <v>0</v>
      </c>
      <c r="H348" s="66">
        <v>0</v>
      </c>
      <c r="I348" s="99">
        <v>0</v>
      </c>
      <c r="J348" s="103">
        <v>0</v>
      </c>
      <c r="K348" s="132">
        <v>0</v>
      </c>
      <c r="L348" s="133">
        <v>0</v>
      </c>
      <c r="M348" s="74">
        <v>0</v>
      </c>
      <c r="N348" s="80">
        <v>2</v>
      </c>
      <c r="O348" s="80">
        <f t="shared" si="16"/>
        <v>0</v>
      </c>
      <c r="P348" s="33">
        <f t="shared" si="17"/>
        <v>0</v>
      </c>
    </row>
    <row r="349" spans="1:16" ht="15.75" thickBot="1" thickTop="1">
      <c r="A349" s="94" t="s">
        <v>383</v>
      </c>
      <c r="B349" s="89" t="s">
        <v>581</v>
      </c>
      <c r="C349" s="177">
        <f t="shared" si="15"/>
        <v>0</v>
      </c>
      <c r="D349" s="95">
        <v>0</v>
      </c>
      <c r="E349" s="98">
        <v>0</v>
      </c>
      <c r="F349" s="131">
        <v>0</v>
      </c>
      <c r="G349" s="68">
        <v>0</v>
      </c>
      <c r="H349" s="66">
        <v>0</v>
      </c>
      <c r="I349" s="99">
        <v>0</v>
      </c>
      <c r="J349" s="103">
        <v>0</v>
      </c>
      <c r="K349" s="132">
        <v>0</v>
      </c>
      <c r="L349" s="133">
        <v>0</v>
      </c>
      <c r="M349" s="74">
        <v>0</v>
      </c>
      <c r="N349" s="80">
        <v>2</v>
      </c>
      <c r="O349" s="80">
        <f t="shared" si="16"/>
        <v>0</v>
      </c>
      <c r="P349" s="33">
        <f t="shared" si="17"/>
        <v>0</v>
      </c>
    </row>
    <row r="350" spans="1:16" ht="15.75" thickBot="1" thickTop="1">
      <c r="A350" s="94" t="s">
        <v>267</v>
      </c>
      <c r="B350" s="89" t="s">
        <v>268</v>
      </c>
      <c r="C350" s="177">
        <f t="shared" si="15"/>
        <v>0</v>
      </c>
      <c r="D350" s="95">
        <v>0</v>
      </c>
      <c r="E350" s="98">
        <v>0</v>
      </c>
      <c r="F350" s="131">
        <v>0</v>
      </c>
      <c r="G350" s="68">
        <v>0</v>
      </c>
      <c r="H350" s="66">
        <v>0</v>
      </c>
      <c r="I350" s="104">
        <v>0</v>
      </c>
      <c r="J350" s="103">
        <v>0</v>
      </c>
      <c r="K350" s="132">
        <v>0</v>
      </c>
      <c r="L350" s="133">
        <v>0</v>
      </c>
      <c r="M350" s="74">
        <v>0</v>
      </c>
      <c r="N350" s="80">
        <v>2</v>
      </c>
      <c r="O350" s="80">
        <f t="shared" si="16"/>
        <v>0</v>
      </c>
      <c r="P350" s="33">
        <f t="shared" si="17"/>
        <v>0</v>
      </c>
    </row>
    <row r="351" spans="1:16" ht="15.75" thickBot="1" thickTop="1">
      <c r="A351" s="94" t="s">
        <v>269</v>
      </c>
      <c r="B351" s="89" t="s">
        <v>270</v>
      </c>
      <c r="C351" s="177">
        <f t="shared" si="15"/>
        <v>0</v>
      </c>
      <c r="D351" s="95">
        <v>0</v>
      </c>
      <c r="E351" s="98">
        <v>0</v>
      </c>
      <c r="F351" s="131">
        <v>0</v>
      </c>
      <c r="G351" s="68">
        <v>0</v>
      </c>
      <c r="H351" s="66">
        <v>0</v>
      </c>
      <c r="I351" s="104">
        <v>0</v>
      </c>
      <c r="J351" s="103">
        <v>0</v>
      </c>
      <c r="K351" s="132">
        <v>0</v>
      </c>
      <c r="L351" s="133">
        <v>0</v>
      </c>
      <c r="M351" s="74">
        <v>0</v>
      </c>
      <c r="N351" s="80">
        <v>2</v>
      </c>
      <c r="O351" s="80">
        <f t="shared" si="16"/>
        <v>0</v>
      </c>
      <c r="P351" s="33">
        <f t="shared" si="17"/>
        <v>0</v>
      </c>
    </row>
    <row r="352" spans="1:16" ht="15.75" thickBot="1" thickTop="1">
      <c r="A352" s="94" t="s">
        <v>271</v>
      </c>
      <c r="B352" s="89" t="s">
        <v>272</v>
      </c>
      <c r="C352" s="177">
        <f t="shared" si="15"/>
        <v>0</v>
      </c>
      <c r="D352" s="95">
        <v>0</v>
      </c>
      <c r="E352" s="98">
        <v>0</v>
      </c>
      <c r="F352" s="131">
        <v>0</v>
      </c>
      <c r="G352" s="68">
        <v>0</v>
      </c>
      <c r="H352" s="66">
        <v>0</v>
      </c>
      <c r="I352" s="99">
        <v>0</v>
      </c>
      <c r="J352" s="103">
        <v>0</v>
      </c>
      <c r="K352" s="132">
        <v>0</v>
      </c>
      <c r="L352" s="133">
        <v>0</v>
      </c>
      <c r="M352" s="74">
        <v>0</v>
      </c>
      <c r="N352" s="80">
        <v>2</v>
      </c>
      <c r="O352" s="80">
        <f t="shared" si="16"/>
        <v>0</v>
      </c>
      <c r="P352" s="33">
        <f t="shared" si="17"/>
        <v>0</v>
      </c>
    </row>
    <row r="353" spans="1:16" ht="15.75" thickBot="1" thickTop="1">
      <c r="A353" s="94" t="s">
        <v>273</v>
      </c>
      <c r="B353" s="89" t="s">
        <v>274</v>
      </c>
      <c r="C353" s="177">
        <f t="shared" si="15"/>
        <v>0</v>
      </c>
      <c r="D353" s="95">
        <v>0</v>
      </c>
      <c r="E353" s="98">
        <v>0</v>
      </c>
      <c r="F353" s="131">
        <v>0</v>
      </c>
      <c r="G353" s="68">
        <v>0</v>
      </c>
      <c r="H353" s="66">
        <v>0</v>
      </c>
      <c r="I353" s="99">
        <v>0</v>
      </c>
      <c r="J353" s="103">
        <v>0</v>
      </c>
      <c r="K353" s="132">
        <v>0</v>
      </c>
      <c r="L353" s="133">
        <v>0</v>
      </c>
      <c r="M353" s="74">
        <v>0</v>
      </c>
      <c r="N353" s="80">
        <v>2</v>
      </c>
      <c r="O353" s="80">
        <f t="shared" si="16"/>
        <v>0</v>
      </c>
      <c r="P353" s="33">
        <f t="shared" si="17"/>
        <v>0</v>
      </c>
    </row>
    <row r="354" spans="1:16" ht="15.75" thickBot="1" thickTop="1">
      <c r="A354" s="94" t="s">
        <v>275</v>
      </c>
      <c r="B354" s="89" t="s">
        <v>276</v>
      </c>
      <c r="C354" s="177">
        <f t="shared" si="15"/>
        <v>0</v>
      </c>
      <c r="D354" s="95">
        <v>0</v>
      </c>
      <c r="E354" s="98">
        <v>0</v>
      </c>
      <c r="F354" s="131">
        <v>0</v>
      </c>
      <c r="G354" s="68">
        <v>0</v>
      </c>
      <c r="H354" s="66">
        <v>0</v>
      </c>
      <c r="I354" s="104">
        <v>0</v>
      </c>
      <c r="J354" s="103">
        <v>0</v>
      </c>
      <c r="K354" s="132">
        <v>0</v>
      </c>
      <c r="L354" s="133">
        <v>0</v>
      </c>
      <c r="M354" s="74">
        <v>0</v>
      </c>
      <c r="N354" s="80">
        <v>2</v>
      </c>
      <c r="O354" s="80">
        <f t="shared" si="16"/>
        <v>0</v>
      </c>
      <c r="P354" s="33">
        <f t="shared" si="17"/>
        <v>0</v>
      </c>
    </row>
    <row r="355" spans="1:16" ht="15.75" thickBot="1" thickTop="1">
      <c r="A355" s="94" t="s">
        <v>277</v>
      </c>
      <c r="B355" s="89" t="s">
        <v>278</v>
      </c>
      <c r="C355" s="177">
        <f t="shared" si="15"/>
        <v>0</v>
      </c>
      <c r="D355" s="95">
        <v>0</v>
      </c>
      <c r="E355" s="98">
        <v>0</v>
      </c>
      <c r="F355" s="131">
        <v>0</v>
      </c>
      <c r="G355" s="68">
        <v>0</v>
      </c>
      <c r="H355" s="66">
        <v>0</v>
      </c>
      <c r="I355" s="99">
        <v>0</v>
      </c>
      <c r="J355" s="103">
        <v>0</v>
      </c>
      <c r="K355" s="132">
        <v>0</v>
      </c>
      <c r="L355" s="133">
        <v>0</v>
      </c>
      <c r="M355" s="74">
        <v>0</v>
      </c>
      <c r="N355" s="80">
        <v>2</v>
      </c>
      <c r="O355" s="80">
        <f t="shared" si="16"/>
        <v>0</v>
      </c>
      <c r="P355" s="33">
        <f t="shared" si="17"/>
        <v>0</v>
      </c>
    </row>
    <row r="356" spans="1:16" ht="15.75" thickBot="1" thickTop="1">
      <c r="A356" s="94" t="s">
        <v>279</v>
      </c>
      <c r="B356" s="89" t="s">
        <v>280</v>
      </c>
      <c r="C356" s="177">
        <f t="shared" si="15"/>
        <v>0</v>
      </c>
      <c r="D356" s="95">
        <v>0</v>
      </c>
      <c r="E356" s="98">
        <v>0</v>
      </c>
      <c r="F356" s="131">
        <v>0</v>
      </c>
      <c r="G356" s="68">
        <v>0</v>
      </c>
      <c r="H356" s="66">
        <v>0</v>
      </c>
      <c r="I356" s="104">
        <v>0</v>
      </c>
      <c r="J356" s="103">
        <v>0</v>
      </c>
      <c r="K356" s="132">
        <v>0</v>
      </c>
      <c r="L356" s="133">
        <v>0</v>
      </c>
      <c r="M356" s="74">
        <v>0</v>
      </c>
      <c r="N356" s="80">
        <v>2</v>
      </c>
      <c r="O356" s="80">
        <f t="shared" si="16"/>
        <v>0</v>
      </c>
      <c r="P356" s="33">
        <f t="shared" si="17"/>
        <v>0</v>
      </c>
    </row>
    <row r="357" spans="1:16" ht="15.75" thickBot="1" thickTop="1">
      <c r="A357" s="94" t="s">
        <v>415</v>
      </c>
      <c r="B357" s="89" t="s">
        <v>671</v>
      </c>
      <c r="C357" s="177">
        <f t="shared" si="15"/>
        <v>0</v>
      </c>
      <c r="D357" s="95">
        <v>0</v>
      </c>
      <c r="E357" s="98">
        <v>0</v>
      </c>
      <c r="F357" s="131">
        <v>0</v>
      </c>
      <c r="G357" s="68">
        <v>0</v>
      </c>
      <c r="H357" s="66">
        <v>0</v>
      </c>
      <c r="I357" s="104">
        <v>0</v>
      </c>
      <c r="J357" s="103">
        <v>0</v>
      </c>
      <c r="K357" s="132">
        <v>0</v>
      </c>
      <c r="L357" s="133">
        <v>0</v>
      </c>
      <c r="M357" s="74">
        <v>0</v>
      </c>
      <c r="N357" s="80">
        <v>2</v>
      </c>
      <c r="O357" s="80">
        <f t="shared" si="16"/>
        <v>0</v>
      </c>
      <c r="P357" s="33">
        <f t="shared" si="17"/>
        <v>0</v>
      </c>
    </row>
    <row r="358" spans="1:16" ht="15.75" thickBot="1" thickTop="1">
      <c r="A358" s="94" t="s">
        <v>281</v>
      </c>
      <c r="B358" s="89" t="s">
        <v>282</v>
      </c>
      <c r="C358" s="177">
        <f t="shared" si="15"/>
        <v>0</v>
      </c>
      <c r="D358" s="95">
        <v>0</v>
      </c>
      <c r="E358" s="98">
        <v>0</v>
      </c>
      <c r="F358" s="131">
        <v>0</v>
      </c>
      <c r="G358" s="68">
        <v>0</v>
      </c>
      <c r="H358" s="66">
        <v>0</v>
      </c>
      <c r="I358" s="104">
        <v>0</v>
      </c>
      <c r="J358" s="103">
        <v>0</v>
      </c>
      <c r="K358" s="132">
        <v>0</v>
      </c>
      <c r="L358" s="133">
        <v>0</v>
      </c>
      <c r="M358" s="74">
        <v>0</v>
      </c>
      <c r="N358" s="80">
        <v>2</v>
      </c>
      <c r="O358" s="80">
        <f t="shared" si="16"/>
        <v>0</v>
      </c>
      <c r="P358" s="33">
        <f t="shared" si="17"/>
        <v>0</v>
      </c>
    </row>
    <row r="359" spans="1:16" ht="15.75" thickBot="1" thickTop="1">
      <c r="A359" s="94" t="s">
        <v>283</v>
      </c>
      <c r="B359" s="89" t="s">
        <v>284</v>
      </c>
      <c r="C359" s="177">
        <f t="shared" si="15"/>
        <v>0</v>
      </c>
      <c r="D359" s="95">
        <v>0</v>
      </c>
      <c r="E359" s="98">
        <v>0</v>
      </c>
      <c r="F359" s="131">
        <v>0</v>
      </c>
      <c r="G359" s="68">
        <v>0</v>
      </c>
      <c r="H359" s="66">
        <v>0</v>
      </c>
      <c r="I359" s="99">
        <v>0</v>
      </c>
      <c r="J359" s="103">
        <v>0</v>
      </c>
      <c r="K359" s="132">
        <v>0</v>
      </c>
      <c r="L359" s="133">
        <v>0</v>
      </c>
      <c r="M359" s="74">
        <v>0</v>
      </c>
      <c r="N359" s="80">
        <v>2</v>
      </c>
      <c r="O359" s="80">
        <f t="shared" si="16"/>
        <v>0</v>
      </c>
      <c r="P359" s="33">
        <f t="shared" si="17"/>
        <v>0</v>
      </c>
    </row>
    <row r="360" spans="1:16" ht="15.75" thickBot="1" thickTop="1">
      <c r="A360" s="94" t="s">
        <v>285</v>
      </c>
      <c r="B360" s="89" t="s">
        <v>286</v>
      </c>
      <c r="C360" s="177">
        <f t="shared" si="15"/>
        <v>0</v>
      </c>
      <c r="D360" s="95">
        <v>0</v>
      </c>
      <c r="E360" s="98">
        <v>0</v>
      </c>
      <c r="F360" s="131">
        <v>0</v>
      </c>
      <c r="G360" s="68">
        <v>0</v>
      </c>
      <c r="H360" s="66">
        <v>0</v>
      </c>
      <c r="I360" s="99">
        <v>0</v>
      </c>
      <c r="J360" s="103">
        <v>0</v>
      </c>
      <c r="K360" s="132">
        <v>0</v>
      </c>
      <c r="L360" s="133">
        <v>0</v>
      </c>
      <c r="M360" s="74">
        <v>0</v>
      </c>
      <c r="N360" s="80">
        <v>2</v>
      </c>
      <c r="O360" s="80">
        <f t="shared" si="16"/>
        <v>0</v>
      </c>
      <c r="P360" s="33">
        <f t="shared" si="17"/>
        <v>0</v>
      </c>
    </row>
    <row r="361" spans="1:16" ht="15.75" thickBot="1" thickTop="1">
      <c r="A361" s="94" t="s">
        <v>287</v>
      </c>
      <c r="B361" s="89" t="s">
        <v>288</v>
      </c>
      <c r="C361" s="177">
        <f t="shared" si="15"/>
        <v>0</v>
      </c>
      <c r="D361" s="95">
        <v>0</v>
      </c>
      <c r="E361" s="98">
        <v>0</v>
      </c>
      <c r="F361" s="131">
        <v>0</v>
      </c>
      <c r="G361" s="68">
        <v>0</v>
      </c>
      <c r="H361" s="66">
        <v>0</v>
      </c>
      <c r="I361" s="104">
        <v>0</v>
      </c>
      <c r="J361" s="103">
        <v>0</v>
      </c>
      <c r="K361" s="132">
        <v>0</v>
      </c>
      <c r="L361" s="133">
        <v>0</v>
      </c>
      <c r="M361" s="74">
        <v>0</v>
      </c>
      <c r="N361" s="80">
        <v>2</v>
      </c>
      <c r="O361" s="80">
        <f t="shared" si="16"/>
        <v>0</v>
      </c>
      <c r="P361" s="33">
        <f t="shared" si="17"/>
        <v>0</v>
      </c>
    </row>
    <row r="362" spans="1:16" ht="15.75" thickBot="1" thickTop="1">
      <c r="A362" s="94" t="s">
        <v>289</v>
      </c>
      <c r="B362" s="89" t="s">
        <v>290</v>
      </c>
      <c r="C362" s="177">
        <f t="shared" si="15"/>
        <v>0</v>
      </c>
      <c r="D362" s="95">
        <v>0</v>
      </c>
      <c r="E362" s="98">
        <v>0</v>
      </c>
      <c r="F362" s="131">
        <v>0</v>
      </c>
      <c r="G362" s="68">
        <v>0</v>
      </c>
      <c r="H362" s="66">
        <v>0</v>
      </c>
      <c r="I362" s="99">
        <v>0</v>
      </c>
      <c r="J362" s="103">
        <v>0</v>
      </c>
      <c r="K362" s="132">
        <v>0</v>
      </c>
      <c r="L362" s="133">
        <v>0</v>
      </c>
      <c r="M362" s="74">
        <v>0</v>
      </c>
      <c r="N362" s="80">
        <v>2</v>
      </c>
      <c r="O362" s="80">
        <f t="shared" si="16"/>
        <v>0</v>
      </c>
      <c r="P362" s="33">
        <f t="shared" si="17"/>
        <v>0</v>
      </c>
    </row>
    <row r="363" spans="1:16" ht="15.75" thickBot="1" thickTop="1">
      <c r="A363" s="94" t="s">
        <v>291</v>
      </c>
      <c r="B363" s="89" t="s">
        <v>292</v>
      </c>
      <c r="C363" s="177">
        <f t="shared" si="15"/>
        <v>0</v>
      </c>
      <c r="D363" s="95">
        <v>0</v>
      </c>
      <c r="E363" s="98">
        <v>0</v>
      </c>
      <c r="F363" s="131">
        <v>0</v>
      </c>
      <c r="G363" s="68">
        <v>0</v>
      </c>
      <c r="H363" s="66">
        <v>0</v>
      </c>
      <c r="I363" s="99">
        <v>0</v>
      </c>
      <c r="J363" s="103">
        <v>0</v>
      </c>
      <c r="K363" s="132">
        <v>0</v>
      </c>
      <c r="L363" s="133">
        <v>0</v>
      </c>
      <c r="M363" s="74">
        <v>0</v>
      </c>
      <c r="N363" s="80">
        <v>2</v>
      </c>
      <c r="O363" s="80">
        <f t="shared" si="16"/>
        <v>0</v>
      </c>
      <c r="P363" s="33">
        <f t="shared" si="17"/>
        <v>0</v>
      </c>
    </row>
    <row r="364" spans="1:16" ht="15.75" thickBot="1" thickTop="1">
      <c r="A364" s="94" t="s">
        <v>416</v>
      </c>
      <c r="B364" s="89" t="s">
        <v>645</v>
      </c>
      <c r="C364" s="177">
        <f t="shared" si="15"/>
        <v>0</v>
      </c>
      <c r="D364" s="95">
        <v>0</v>
      </c>
      <c r="E364" s="98">
        <v>0</v>
      </c>
      <c r="F364" s="131">
        <v>0</v>
      </c>
      <c r="G364" s="68">
        <v>0</v>
      </c>
      <c r="H364" s="66">
        <v>0</v>
      </c>
      <c r="I364" s="104">
        <v>0</v>
      </c>
      <c r="J364" s="103">
        <v>0</v>
      </c>
      <c r="K364" s="132">
        <v>0</v>
      </c>
      <c r="L364" s="133">
        <v>0</v>
      </c>
      <c r="M364" s="74">
        <v>0</v>
      </c>
      <c r="N364" s="80">
        <v>2</v>
      </c>
      <c r="O364" s="80">
        <f t="shared" si="16"/>
        <v>0</v>
      </c>
      <c r="P364" s="33">
        <f t="shared" si="17"/>
        <v>0</v>
      </c>
    </row>
    <row r="365" spans="1:16" ht="15.75" thickBot="1" thickTop="1">
      <c r="A365" s="94" t="s">
        <v>295</v>
      </c>
      <c r="B365" s="89" t="s">
        <v>296</v>
      </c>
      <c r="C365" s="177">
        <f t="shared" si="15"/>
        <v>0</v>
      </c>
      <c r="D365" s="95">
        <v>0</v>
      </c>
      <c r="E365" s="98">
        <v>0</v>
      </c>
      <c r="F365" s="131">
        <v>0</v>
      </c>
      <c r="G365" s="68">
        <v>0</v>
      </c>
      <c r="H365" s="66">
        <v>0</v>
      </c>
      <c r="I365" s="99">
        <v>0</v>
      </c>
      <c r="J365" s="103">
        <v>0</v>
      </c>
      <c r="K365" s="132">
        <v>0</v>
      </c>
      <c r="L365" s="133">
        <v>0</v>
      </c>
      <c r="M365" s="74">
        <v>0</v>
      </c>
      <c r="N365" s="80">
        <v>2</v>
      </c>
      <c r="O365" s="80">
        <f t="shared" si="16"/>
        <v>0</v>
      </c>
      <c r="P365" s="33">
        <f t="shared" si="17"/>
        <v>0</v>
      </c>
    </row>
    <row r="366" spans="1:16" ht="15.75" thickBot="1" thickTop="1">
      <c r="A366" s="94" t="s">
        <v>298</v>
      </c>
      <c r="B366" s="179" t="s">
        <v>299</v>
      </c>
      <c r="C366" s="177">
        <f t="shared" si="15"/>
        <v>0</v>
      </c>
      <c r="D366" s="95">
        <v>0</v>
      </c>
      <c r="E366" s="98">
        <v>0</v>
      </c>
      <c r="F366" s="131">
        <v>0</v>
      </c>
      <c r="G366" s="68">
        <v>0</v>
      </c>
      <c r="H366" s="66">
        <v>0</v>
      </c>
      <c r="I366" s="99">
        <v>0</v>
      </c>
      <c r="J366" s="103">
        <v>0</v>
      </c>
      <c r="K366" s="132">
        <v>0</v>
      </c>
      <c r="L366" s="133">
        <v>0</v>
      </c>
      <c r="M366" s="74">
        <v>0</v>
      </c>
      <c r="N366" s="80">
        <v>2</v>
      </c>
      <c r="O366" s="80">
        <f t="shared" si="16"/>
        <v>0</v>
      </c>
      <c r="P366" s="33">
        <f t="shared" si="17"/>
        <v>0</v>
      </c>
    </row>
    <row r="367" spans="1:16" ht="15.75" thickBot="1" thickTop="1">
      <c r="A367" s="94" t="s">
        <v>300</v>
      </c>
      <c r="B367" s="89" t="s">
        <v>301</v>
      </c>
      <c r="C367" s="177">
        <f t="shared" si="15"/>
        <v>0</v>
      </c>
      <c r="D367" s="95">
        <v>0</v>
      </c>
      <c r="E367" s="98">
        <v>0</v>
      </c>
      <c r="F367" s="131">
        <v>0</v>
      </c>
      <c r="G367" s="68">
        <v>0</v>
      </c>
      <c r="H367" s="66">
        <v>0</v>
      </c>
      <c r="I367" s="104">
        <v>0</v>
      </c>
      <c r="J367" s="103">
        <v>0</v>
      </c>
      <c r="K367" s="132">
        <v>0</v>
      </c>
      <c r="L367" s="133">
        <v>0</v>
      </c>
      <c r="M367" s="74">
        <v>0</v>
      </c>
      <c r="N367" s="80">
        <v>2</v>
      </c>
      <c r="O367" s="80">
        <f t="shared" si="16"/>
        <v>0</v>
      </c>
      <c r="P367" s="33">
        <f t="shared" si="17"/>
        <v>0</v>
      </c>
    </row>
    <row r="368" spans="1:16" ht="15.75" thickBot="1" thickTop="1">
      <c r="A368" s="94" t="s">
        <v>302</v>
      </c>
      <c r="B368" s="182" t="s">
        <v>303</v>
      </c>
      <c r="C368" s="177">
        <f t="shared" si="15"/>
        <v>0</v>
      </c>
      <c r="D368" s="95">
        <v>0</v>
      </c>
      <c r="E368" s="98">
        <v>0</v>
      </c>
      <c r="F368" s="131">
        <v>0</v>
      </c>
      <c r="G368" s="68">
        <v>0</v>
      </c>
      <c r="H368" s="66">
        <v>0</v>
      </c>
      <c r="I368" s="99">
        <v>0</v>
      </c>
      <c r="J368" s="103">
        <v>0</v>
      </c>
      <c r="K368" s="132">
        <v>0</v>
      </c>
      <c r="L368" s="133">
        <v>0</v>
      </c>
      <c r="M368" s="74">
        <v>0</v>
      </c>
      <c r="N368" s="80">
        <v>2</v>
      </c>
      <c r="O368" s="80">
        <f t="shared" si="16"/>
        <v>0</v>
      </c>
      <c r="P368" s="33">
        <f t="shared" si="17"/>
        <v>0</v>
      </c>
    </row>
    <row r="369" spans="1:16" ht="15.75" thickBot="1" thickTop="1">
      <c r="A369" s="94" t="s">
        <v>304</v>
      </c>
      <c r="B369" s="89" t="s">
        <v>305</v>
      </c>
      <c r="C369" s="177">
        <f t="shared" si="15"/>
        <v>0</v>
      </c>
      <c r="D369" s="95">
        <v>0</v>
      </c>
      <c r="E369" s="98">
        <v>0</v>
      </c>
      <c r="F369" s="131">
        <v>0</v>
      </c>
      <c r="G369" s="68">
        <v>0</v>
      </c>
      <c r="H369" s="66">
        <v>0</v>
      </c>
      <c r="I369" s="104">
        <v>0</v>
      </c>
      <c r="J369" s="103">
        <v>0</v>
      </c>
      <c r="K369" s="132">
        <v>0</v>
      </c>
      <c r="L369" s="133">
        <v>0</v>
      </c>
      <c r="M369" s="74">
        <v>0</v>
      </c>
      <c r="N369" s="80">
        <v>2</v>
      </c>
      <c r="O369" s="80">
        <f t="shared" si="16"/>
        <v>0</v>
      </c>
      <c r="P369" s="33">
        <f t="shared" si="17"/>
        <v>0</v>
      </c>
    </row>
    <row r="370" spans="1:16" ht="15.75" thickBot="1" thickTop="1">
      <c r="A370" s="94" t="s">
        <v>308</v>
      </c>
      <c r="B370" s="89" t="s">
        <v>309</v>
      </c>
      <c r="C370" s="177">
        <f t="shared" si="15"/>
        <v>0</v>
      </c>
      <c r="D370" s="95">
        <v>0</v>
      </c>
      <c r="E370" s="98">
        <v>0</v>
      </c>
      <c r="F370" s="131">
        <v>0</v>
      </c>
      <c r="G370" s="68">
        <v>0</v>
      </c>
      <c r="H370" s="66">
        <v>0</v>
      </c>
      <c r="I370" s="99">
        <v>0</v>
      </c>
      <c r="J370" s="103">
        <v>0</v>
      </c>
      <c r="K370" s="132">
        <v>0</v>
      </c>
      <c r="L370" s="133">
        <v>0</v>
      </c>
      <c r="M370" s="74">
        <v>0</v>
      </c>
      <c r="N370" s="80">
        <v>2</v>
      </c>
      <c r="O370" s="80">
        <f t="shared" si="16"/>
        <v>0</v>
      </c>
      <c r="P370" s="33">
        <f t="shared" si="17"/>
        <v>0</v>
      </c>
    </row>
    <row r="371" spans="1:16" ht="15.75" thickBot="1" thickTop="1">
      <c r="A371" s="94" t="s">
        <v>310</v>
      </c>
      <c r="B371" s="89" t="s">
        <v>311</v>
      </c>
      <c r="C371" s="177">
        <f t="shared" si="15"/>
        <v>0</v>
      </c>
      <c r="D371" s="95">
        <v>0</v>
      </c>
      <c r="E371" s="98">
        <v>0</v>
      </c>
      <c r="F371" s="131">
        <v>0</v>
      </c>
      <c r="G371" s="68">
        <v>0</v>
      </c>
      <c r="H371" s="66">
        <v>0</v>
      </c>
      <c r="I371" s="104">
        <v>0</v>
      </c>
      <c r="J371" s="103">
        <v>0</v>
      </c>
      <c r="K371" s="132">
        <v>0</v>
      </c>
      <c r="L371" s="133">
        <v>0</v>
      </c>
      <c r="M371" s="74">
        <v>0</v>
      </c>
      <c r="N371" s="80">
        <v>2</v>
      </c>
      <c r="O371" s="80">
        <f t="shared" si="16"/>
        <v>0</v>
      </c>
      <c r="P371" s="33">
        <f t="shared" si="17"/>
        <v>0</v>
      </c>
    </row>
    <row r="372" spans="1:16" ht="15.75" thickBot="1" thickTop="1">
      <c r="A372" s="94" t="s">
        <v>313</v>
      </c>
      <c r="B372" s="89" t="s">
        <v>314</v>
      </c>
      <c r="C372" s="177">
        <f t="shared" si="15"/>
        <v>0</v>
      </c>
      <c r="D372" s="95">
        <v>0</v>
      </c>
      <c r="E372" s="98">
        <v>0</v>
      </c>
      <c r="F372" s="131">
        <v>0</v>
      </c>
      <c r="G372" s="68">
        <v>0</v>
      </c>
      <c r="H372" s="66">
        <v>0</v>
      </c>
      <c r="I372" s="99">
        <v>0</v>
      </c>
      <c r="J372" s="103">
        <v>0</v>
      </c>
      <c r="K372" s="132">
        <v>0</v>
      </c>
      <c r="L372" s="133">
        <v>0</v>
      </c>
      <c r="M372" s="74">
        <v>0</v>
      </c>
      <c r="N372" s="80">
        <v>2</v>
      </c>
      <c r="O372" s="80">
        <f t="shared" si="16"/>
        <v>0</v>
      </c>
      <c r="P372" s="33">
        <f t="shared" si="17"/>
        <v>0</v>
      </c>
    </row>
    <row r="373" spans="1:16" ht="15.75" thickBot="1" thickTop="1">
      <c r="A373" s="94" t="s">
        <v>315</v>
      </c>
      <c r="B373" s="89" t="s">
        <v>316</v>
      </c>
      <c r="C373" s="177">
        <f t="shared" si="15"/>
        <v>0</v>
      </c>
      <c r="D373" s="95">
        <v>0</v>
      </c>
      <c r="E373" s="98">
        <v>0</v>
      </c>
      <c r="F373" s="131">
        <v>0</v>
      </c>
      <c r="G373" s="68">
        <v>0</v>
      </c>
      <c r="H373" s="66">
        <v>0</v>
      </c>
      <c r="I373" s="99">
        <v>0</v>
      </c>
      <c r="J373" s="103">
        <v>0</v>
      </c>
      <c r="K373" s="132">
        <v>0</v>
      </c>
      <c r="L373" s="133">
        <v>0</v>
      </c>
      <c r="M373" s="74">
        <v>0</v>
      </c>
      <c r="N373" s="80">
        <v>2</v>
      </c>
      <c r="O373" s="80">
        <f t="shared" si="16"/>
        <v>0</v>
      </c>
      <c r="P373" s="33">
        <f t="shared" si="17"/>
        <v>0</v>
      </c>
    </row>
    <row r="374" spans="1:16" ht="15.75" thickBot="1" thickTop="1">
      <c r="A374" s="94" t="s">
        <v>317</v>
      </c>
      <c r="B374" s="89" t="s">
        <v>318</v>
      </c>
      <c r="C374" s="177">
        <f t="shared" si="15"/>
        <v>0</v>
      </c>
      <c r="D374" s="95">
        <v>0</v>
      </c>
      <c r="E374" s="98">
        <v>0</v>
      </c>
      <c r="F374" s="131">
        <v>0</v>
      </c>
      <c r="G374" s="68">
        <v>0</v>
      </c>
      <c r="H374" s="66">
        <v>0</v>
      </c>
      <c r="I374" s="104">
        <v>0</v>
      </c>
      <c r="J374" s="103">
        <v>0</v>
      </c>
      <c r="K374" s="132">
        <v>0</v>
      </c>
      <c r="L374" s="133">
        <v>0</v>
      </c>
      <c r="M374" s="74">
        <v>0</v>
      </c>
      <c r="N374" s="80">
        <v>2</v>
      </c>
      <c r="O374" s="80">
        <f t="shared" si="16"/>
        <v>0</v>
      </c>
      <c r="P374" s="33">
        <f t="shared" si="17"/>
        <v>0</v>
      </c>
    </row>
    <row r="375" spans="1:16" ht="15.75" thickBot="1" thickTop="1">
      <c r="A375" s="94" t="s">
        <v>319</v>
      </c>
      <c r="B375" s="89" t="s">
        <v>320</v>
      </c>
      <c r="C375" s="177">
        <f t="shared" si="15"/>
        <v>0</v>
      </c>
      <c r="D375" s="95">
        <v>0</v>
      </c>
      <c r="E375" s="98">
        <v>0</v>
      </c>
      <c r="F375" s="131">
        <v>0</v>
      </c>
      <c r="G375" s="68">
        <v>0</v>
      </c>
      <c r="H375" s="66">
        <v>0</v>
      </c>
      <c r="I375" s="99">
        <v>0</v>
      </c>
      <c r="J375" s="103">
        <v>0</v>
      </c>
      <c r="K375" s="132">
        <v>0</v>
      </c>
      <c r="L375" s="133">
        <v>0</v>
      </c>
      <c r="M375" s="74">
        <v>0</v>
      </c>
      <c r="N375" s="80">
        <v>2</v>
      </c>
      <c r="O375" s="80">
        <f t="shared" si="16"/>
        <v>0</v>
      </c>
      <c r="P375" s="33">
        <f t="shared" si="17"/>
        <v>0</v>
      </c>
    </row>
    <row r="376" spans="1:16" ht="15.75" thickBot="1" thickTop="1">
      <c r="A376" s="94" t="s">
        <v>321</v>
      </c>
      <c r="B376" s="89" t="s">
        <v>322</v>
      </c>
      <c r="C376" s="177">
        <f t="shared" si="15"/>
        <v>0</v>
      </c>
      <c r="D376" s="95">
        <v>0</v>
      </c>
      <c r="E376" s="98">
        <v>0</v>
      </c>
      <c r="F376" s="131">
        <v>0</v>
      </c>
      <c r="G376" s="68">
        <v>0</v>
      </c>
      <c r="H376" s="66">
        <v>0</v>
      </c>
      <c r="I376" s="104">
        <v>0</v>
      </c>
      <c r="J376" s="103">
        <v>0</v>
      </c>
      <c r="K376" s="132">
        <v>0</v>
      </c>
      <c r="L376" s="133">
        <v>0</v>
      </c>
      <c r="M376" s="74">
        <v>0</v>
      </c>
      <c r="N376" s="80">
        <v>2</v>
      </c>
      <c r="O376" s="80">
        <f t="shared" si="16"/>
        <v>0</v>
      </c>
      <c r="P376" s="33">
        <f t="shared" si="17"/>
        <v>0</v>
      </c>
    </row>
    <row r="377" spans="1:16" ht="15.75" thickBot="1" thickTop="1">
      <c r="A377" s="94" t="s">
        <v>326</v>
      </c>
      <c r="B377" s="89" t="s">
        <v>327</v>
      </c>
      <c r="C377" s="177">
        <f t="shared" si="15"/>
        <v>0</v>
      </c>
      <c r="D377" s="95">
        <v>0</v>
      </c>
      <c r="E377" s="98">
        <v>0</v>
      </c>
      <c r="F377" s="131">
        <v>0</v>
      </c>
      <c r="G377" s="68">
        <v>0</v>
      </c>
      <c r="H377" s="66">
        <v>0</v>
      </c>
      <c r="I377" s="99">
        <v>0</v>
      </c>
      <c r="J377" s="103">
        <v>0</v>
      </c>
      <c r="K377" s="132">
        <v>0</v>
      </c>
      <c r="L377" s="133">
        <v>0</v>
      </c>
      <c r="M377" s="74">
        <v>0</v>
      </c>
      <c r="N377" s="80">
        <v>2</v>
      </c>
      <c r="O377" s="80">
        <f t="shared" si="16"/>
        <v>0</v>
      </c>
      <c r="P377" s="33">
        <f t="shared" si="17"/>
        <v>0</v>
      </c>
    </row>
    <row r="378" spans="1:16" ht="15.75" thickBot="1" thickTop="1">
      <c r="A378" s="94" t="s">
        <v>328</v>
      </c>
      <c r="B378" s="89" t="s">
        <v>329</v>
      </c>
      <c r="C378" s="177">
        <f t="shared" si="15"/>
        <v>0</v>
      </c>
      <c r="D378" s="95">
        <v>0</v>
      </c>
      <c r="E378" s="98">
        <v>0</v>
      </c>
      <c r="F378" s="131">
        <v>0</v>
      </c>
      <c r="G378" s="68">
        <v>0</v>
      </c>
      <c r="H378" s="66">
        <v>0</v>
      </c>
      <c r="I378" s="104">
        <v>0</v>
      </c>
      <c r="J378" s="103">
        <v>0</v>
      </c>
      <c r="K378" s="132">
        <v>0</v>
      </c>
      <c r="L378" s="133">
        <v>0</v>
      </c>
      <c r="M378" s="74">
        <v>0</v>
      </c>
      <c r="N378" s="80">
        <v>2</v>
      </c>
      <c r="O378" s="80">
        <f t="shared" si="16"/>
        <v>0</v>
      </c>
      <c r="P378" s="33">
        <f t="shared" si="17"/>
        <v>0</v>
      </c>
    </row>
    <row r="379" spans="1:16" ht="15.75" thickBot="1" thickTop="1">
      <c r="A379" s="94" t="s">
        <v>332</v>
      </c>
      <c r="B379" s="89" t="s">
        <v>333</v>
      </c>
      <c r="C379" s="177">
        <f t="shared" si="15"/>
        <v>0</v>
      </c>
      <c r="D379" s="95">
        <v>0</v>
      </c>
      <c r="E379" s="98">
        <v>0</v>
      </c>
      <c r="F379" s="131">
        <v>0</v>
      </c>
      <c r="G379" s="68">
        <v>0</v>
      </c>
      <c r="H379" s="66">
        <v>0</v>
      </c>
      <c r="I379" s="99">
        <v>0</v>
      </c>
      <c r="J379" s="103">
        <v>0</v>
      </c>
      <c r="K379" s="132">
        <v>0</v>
      </c>
      <c r="L379" s="133">
        <v>0</v>
      </c>
      <c r="M379" s="74">
        <v>0</v>
      </c>
      <c r="N379" s="80">
        <v>2</v>
      </c>
      <c r="O379" s="80">
        <f t="shared" si="16"/>
        <v>0</v>
      </c>
      <c r="P379" s="33">
        <f t="shared" si="17"/>
        <v>0</v>
      </c>
    </row>
    <row r="380" spans="1:16" ht="15.75" thickBot="1" thickTop="1">
      <c r="A380" s="94" t="s">
        <v>417</v>
      </c>
      <c r="B380" s="89" t="s">
        <v>654</v>
      </c>
      <c r="C380" s="177">
        <f t="shared" si="15"/>
        <v>0</v>
      </c>
      <c r="D380" s="95">
        <v>0</v>
      </c>
      <c r="E380" s="98">
        <v>0</v>
      </c>
      <c r="F380" s="131">
        <v>0</v>
      </c>
      <c r="G380" s="68">
        <v>0</v>
      </c>
      <c r="H380" s="66">
        <v>0</v>
      </c>
      <c r="I380" s="104">
        <v>0</v>
      </c>
      <c r="J380" s="103">
        <v>0</v>
      </c>
      <c r="K380" s="132">
        <v>0</v>
      </c>
      <c r="L380" s="133">
        <v>0</v>
      </c>
      <c r="M380" s="74">
        <v>0</v>
      </c>
      <c r="N380" s="80">
        <v>2</v>
      </c>
      <c r="O380" s="80">
        <f t="shared" si="16"/>
        <v>0</v>
      </c>
      <c r="P380" s="33">
        <f t="shared" si="17"/>
        <v>0</v>
      </c>
    </row>
    <row r="381" spans="1:16" ht="15.75" thickBot="1" thickTop="1">
      <c r="A381" s="94" t="s">
        <v>336</v>
      </c>
      <c r="B381" s="89" t="s">
        <v>337</v>
      </c>
      <c r="C381" s="177">
        <f t="shared" si="15"/>
        <v>0</v>
      </c>
      <c r="D381" s="95">
        <v>0</v>
      </c>
      <c r="E381" s="98">
        <v>0</v>
      </c>
      <c r="F381" s="131">
        <v>0</v>
      </c>
      <c r="G381" s="68">
        <v>0</v>
      </c>
      <c r="H381" s="66">
        <v>0</v>
      </c>
      <c r="I381" s="99">
        <v>0</v>
      </c>
      <c r="J381" s="103">
        <v>0</v>
      </c>
      <c r="K381" s="132">
        <v>0</v>
      </c>
      <c r="L381" s="133">
        <v>0</v>
      </c>
      <c r="M381" s="74">
        <v>0</v>
      </c>
      <c r="N381" s="80">
        <v>2</v>
      </c>
      <c r="O381" s="80">
        <f t="shared" si="16"/>
        <v>0</v>
      </c>
      <c r="P381" s="33">
        <f t="shared" si="17"/>
        <v>0</v>
      </c>
    </row>
    <row r="382" spans="1:16" ht="15.75" thickBot="1" thickTop="1">
      <c r="A382" s="94" t="s">
        <v>338</v>
      </c>
      <c r="B382" s="89" t="s">
        <v>339</v>
      </c>
      <c r="C382" s="177">
        <f t="shared" si="15"/>
        <v>0</v>
      </c>
      <c r="D382" s="95">
        <v>0</v>
      </c>
      <c r="E382" s="98">
        <v>0</v>
      </c>
      <c r="F382" s="131">
        <v>0</v>
      </c>
      <c r="G382" s="68">
        <v>0</v>
      </c>
      <c r="H382" s="66">
        <v>0</v>
      </c>
      <c r="I382" s="104">
        <v>0</v>
      </c>
      <c r="J382" s="103">
        <v>0</v>
      </c>
      <c r="K382" s="132">
        <v>0</v>
      </c>
      <c r="L382" s="133">
        <v>0</v>
      </c>
      <c r="M382" s="74">
        <v>0</v>
      </c>
      <c r="N382" s="80">
        <v>2</v>
      </c>
      <c r="O382" s="80">
        <f t="shared" si="16"/>
        <v>0</v>
      </c>
      <c r="P382" s="33">
        <f t="shared" si="17"/>
        <v>0</v>
      </c>
    </row>
    <row r="383" spans="1:16" ht="15.75" thickBot="1" thickTop="1">
      <c r="A383" s="94" t="s">
        <v>340</v>
      </c>
      <c r="B383" s="89" t="s">
        <v>341</v>
      </c>
      <c r="C383" s="177">
        <f t="shared" si="15"/>
        <v>0</v>
      </c>
      <c r="D383" s="95">
        <v>0</v>
      </c>
      <c r="E383" s="98">
        <v>0</v>
      </c>
      <c r="F383" s="131">
        <v>0</v>
      </c>
      <c r="G383" s="68">
        <v>0</v>
      </c>
      <c r="H383" s="66">
        <v>0</v>
      </c>
      <c r="I383" s="99">
        <v>0</v>
      </c>
      <c r="J383" s="103">
        <v>0</v>
      </c>
      <c r="K383" s="132">
        <v>0</v>
      </c>
      <c r="L383" s="133">
        <v>0</v>
      </c>
      <c r="M383" s="74">
        <v>0</v>
      </c>
      <c r="N383" s="80">
        <v>2</v>
      </c>
      <c r="O383" s="80">
        <f t="shared" si="16"/>
        <v>0</v>
      </c>
      <c r="P383" s="33">
        <f t="shared" si="17"/>
        <v>0</v>
      </c>
    </row>
    <row r="384" spans="1:16" ht="15.75" thickBot="1" thickTop="1">
      <c r="A384" s="94" t="s">
        <v>342</v>
      </c>
      <c r="B384" s="89" t="s">
        <v>343</v>
      </c>
      <c r="C384" s="177">
        <f t="shared" si="15"/>
        <v>0</v>
      </c>
      <c r="D384" s="95">
        <v>0</v>
      </c>
      <c r="E384" s="98">
        <v>0</v>
      </c>
      <c r="F384" s="131">
        <v>0</v>
      </c>
      <c r="G384" s="68">
        <v>0</v>
      </c>
      <c r="H384" s="66">
        <v>0</v>
      </c>
      <c r="I384" s="99">
        <v>0</v>
      </c>
      <c r="J384" s="103">
        <v>0</v>
      </c>
      <c r="K384" s="132">
        <v>0</v>
      </c>
      <c r="L384" s="133">
        <v>0</v>
      </c>
      <c r="M384" s="74">
        <v>0</v>
      </c>
      <c r="N384" s="80">
        <v>2</v>
      </c>
      <c r="O384" s="80">
        <f t="shared" si="16"/>
        <v>0</v>
      </c>
      <c r="P384" s="33">
        <f t="shared" si="17"/>
        <v>0</v>
      </c>
    </row>
    <row r="385" spans="1:16" ht="15.75" thickBot="1" thickTop="1">
      <c r="A385" s="94" t="s">
        <v>345</v>
      </c>
      <c r="B385" s="89" t="s">
        <v>346</v>
      </c>
      <c r="C385" s="177">
        <f t="shared" si="15"/>
        <v>0</v>
      </c>
      <c r="D385" s="95">
        <v>0</v>
      </c>
      <c r="E385" s="98">
        <v>0</v>
      </c>
      <c r="F385" s="131">
        <v>0</v>
      </c>
      <c r="G385" s="68">
        <v>0</v>
      </c>
      <c r="H385" s="66">
        <v>0</v>
      </c>
      <c r="I385" s="104">
        <v>0</v>
      </c>
      <c r="J385" s="103">
        <v>0</v>
      </c>
      <c r="K385" s="132">
        <v>0</v>
      </c>
      <c r="L385" s="133">
        <v>0</v>
      </c>
      <c r="M385" s="74">
        <v>0</v>
      </c>
      <c r="N385" s="80">
        <v>2</v>
      </c>
      <c r="O385" s="80">
        <f t="shared" si="16"/>
        <v>0</v>
      </c>
      <c r="P385" s="33">
        <f t="shared" si="17"/>
        <v>0</v>
      </c>
    </row>
    <row r="386" spans="1:16" ht="15.75" thickBot="1" thickTop="1">
      <c r="A386" s="94" t="s">
        <v>348</v>
      </c>
      <c r="B386" s="89" t="s">
        <v>349</v>
      </c>
      <c r="C386" s="177">
        <f t="shared" si="15"/>
        <v>0</v>
      </c>
      <c r="D386" s="95">
        <v>0</v>
      </c>
      <c r="E386" s="98">
        <v>0</v>
      </c>
      <c r="F386" s="131">
        <v>0</v>
      </c>
      <c r="G386" s="68">
        <v>0</v>
      </c>
      <c r="H386" s="66">
        <v>0</v>
      </c>
      <c r="I386" s="99">
        <v>0</v>
      </c>
      <c r="J386" s="103">
        <v>0</v>
      </c>
      <c r="K386" s="132">
        <v>0</v>
      </c>
      <c r="L386" s="133">
        <v>0</v>
      </c>
      <c r="M386" s="74">
        <v>0</v>
      </c>
      <c r="N386" s="80">
        <v>2</v>
      </c>
      <c r="O386" s="80">
        <f t="shared" si="16"/>
        <v>0</v>
      </c>
      <c r="P386" s="33">
        <f t="shared" si="17"/>
        <v>0</v>
      </c>
    </row>
    <row r="387" spans="1:16" ht="15.75" thickBot="1" thickTop="1">
      <c r="A387" s="94" t="s">
        <v>350</v>
      </c>
      <c r="B387" s="89" t="s">
        <v>351</v>
      </c>
      <c r="C387" s="177">
        <f t="shared" si="15"/>
        <v>0</v>
      </c>
      <c r="D387" s="95">
        <v>0</v>
      </c>
      <c r="E387" s="98">
        <v>0</v>
      </c>
      <c r="F387" s="131">
        <v>0</v>
      </c>
      <c r="G387" s="68">
        <v>0</v>
      </c>
      <c r="H387" s="66">
        <v>0</v>
      </c>
      <c r="I387" s="104">
        <v>0</v>
      </c>
      <c r="J387" s="103">
        <v>0</v>
      </c>
      <c r="K387" s="132">
        <v>0</v>
      </c>
      <c r="L387" s="133">
        <v>0</v>
      </c>
      <c r="M387" s="74">
        <v>0</v>
      </c>
      <c r="N387" s="80">
        <v>2</v>
      </c>
      <c r="O387" s="80">
        <f t="shared" si="16"/>
        <v>0</v>
      </c>
      <c r="P387" s="33">
        <f t="shared" si="17"/>
        <v>0</v>
      </c>
    </row>
    <row r="388" spans="1:16" ht="15.75" thickBot="1" thickTop="1">
      <c r="A388" s="94" t="s">
        <v>352</v>
      </c>
      <c r="B388" s="89" t="s">
        <v>353</v>
      </c>
      <c r="C388" s="177">
        <f>(1*D388)+(3*E388)+(3*F388)+(5*G388)+(5*H388)+(10*I388)+(20*J388)+(10*K388)+(2*L388)+O388</f>
        <v>0</v>
      </c>
      <c r="D388" s="95">
        <v>0</v>
      </c>
      <c r="E388" s="98">
        <v>0</v>
      </c>
      <c r="F388" s="131">
        <v>0</v>
      </c>
      <c r="G388" s="68">
        <v>0</v>
      </c>
      <c r="H388" s="66">
        <v>0</v>
      </c>
      <c r="I388" s="99">
        <v>0</v>
      </c>
      <c r="J388" s="103">
        <v>0</v>
      </c>
      <c r="K388" s="132">
        <v>0</v>
      </c>
      <c r="L388" s="133">
        <v>0</v>
      </c>
      <c r="M388" s="74">
        <v>0</v>
      </c>
      <c r="N388" s="80">
        <v>2</v>
      </c>
      <c r="O388" s="80">
        <f>M388*N388</f>
        <v>0</v>
      </c>
      <c r="P388" s="33">
        <f t="shared" si="17"/>
        <v>0</v>
      </c>
    </row>
    <row r="389" spans="1:16" ht="15.75" thickBot="1" thickTop="1">
      <c r="A389" s="94" t="s">
        <v>354</v>
      </c>
      <c r="B389" s="89" t="s">
        <v>355</v>
      </c>
      <c r="C389" s="177">
        <f>(1*D389)+(3*E389)+(3*F389)+(5*G389)+(5*H389)+(10*I389)+(20*J389)+(10*K389)+(2*L389)+O389</f>
        <v>0</v>
      </c>
      <c r="D389" s="95">
        <v>0</v>
      </c>
      <c r="E389" s="98">
        <v>0</v>
      </c>
      <c r="F389" s="131">
        <v>0</v>
      </c>
      <c r="G389" s="68">
        <v>0</v>
      </c>
      <c r="H389" s="66">
        <v>0</v>
      </c>
      <c r="I389" s="104">
        <v>0</v>
      </c>
      <c r="J389" s="103">
        <v>0</v>
      </c>
      <c r="K389" s="132">
        <v>0</v>
      </c>
      <c r="L389" s="133">
        <v>0</v>
      </c>
      <c r="M389" s="74">
        <v>0</v>
      </c>
      <c r="N389" s="80">
        <v>2</v>
      </c>
      <c r="O389" s="80">
        <f>M389*N389</f>
        <v>0</v>
      </c>
      <c r="P389" s="33">
        <f t="shared" si="17"/>
        <v>0</v>
      </c>
    </row>
    <row r="390" spans="1:16" ht="15.75" thickBot="1" thickTop="1">
      <c r="A390" s="94" t="s">
        <v>356</v>
      </c>
      <c r="B390" s="89" t="s">
        <v>357</v>
      </c>
      <c r="C390" s="177">
        <f>(1*D390)+(3*E390)+(3*F390)+(5*G390)+(5*H390)+(10*I390)+(20*J390)+(10*K390)+(2*L390)+O390</f>
        <v>0</v>
      </c>
      <c r="D390" s="95">
        <v>0</v>
      </c>
      <c r="E390" s="98">
        <v>0</v>
      </c>
      <c r="F390" s="131">
        <v>0</v>
      </c>
      <c r="G390" s="68">
        <v>0</v>
      </c>
      <c r="H390" s="66">
        <v>0</v>
      </c>
      <c r="I390" s="104">
        <v>0</v>
      </c>
      <c r="J390" s="103">
        <v>0</v>
      </c>
      <c r="K390" s="132">
        <v>0</v>
      </c>
      <c r="L390" s="133">
        <v>0</v>
      </c>
      <c r="M390" s="74">
        <v>0</v>
      </c>
      <c r="N390" s="80">
        <v>2</v>
      </c>
      <c r="O390" s="80">
        <f>M390*N390</f>
        <v>0</v>
      </c>
      <c r="P390" s="33">
        <f t="shared" si="17"/>
        <v>0</v>
      </c>
    </row>
    <row r="391" spans="1:16" ht="15.75" thickBot="1" thickTop="1">
      <c r="A391" s="94" t="s">
        <v>358</v>
      </c>
      <c r="B391" s="89" t="s">
        <v>359</v>
      </c>
      <c r="C391" s="177">
        <f>(1*D391)+(3*E391)+(3*F391)+(5*G391)+(5*H391)+(10*I391)+(20*J391)+(10*K391)+(2*L391)+O391</f>
        <v>0</v>
      </c>
      <c r="D391" s="95">
        <v>0</v>
      </c>
      <c r="E391" s="98">
        <v>0</v>
      </c>
      <c r="F391" s="131">
        <v>0</v>
      </c>
      <c r="G391" s="68">
        <v>0</v>
      </c>
      <c r="H391" s="66">
        <v>0</v>
      </c>
      <c r="I391" s="104">
        <v>0</v>
      </c>
      <c r="J391" s="107">
        <v>0</v>
      </c>
      <c r="K391" s="97">
        <v>0</v>
      </c>
      <c r="L391" s="134">
        <v>0</v>
      </c>
      <c r="M391" s="74">
        <v>0</v>
      </c>
      <c r="N391" s="80">
        <v>2</v>
      </c>
      <c r="O391" s="80">
        <f>M391*N391</f>
        <v>0</v>
      </c>
      <c r="P391" s="33">
        <f t="shared" si="17"/>
        <v>0</v>
      </c>
    </row>
    <row r="392" spans="1:16" ht="15.75" thickBot="1" thickTop="1">
      <c r="A392" s="94" t="s">
        <v>360</v>
      </c>
      <c r="B392" s="89" t="s">
        <v>361</v>
      </c>
      <c r="C392" s="177">
        <f>(1*D392)+(3*E392)+(3*F392)+(5*G392)+(5*H392)+(10*I392)+(20*J392)+(10*K392)+(2*L392)+O392</f>
        <v>0</v>
      </c>
      <c r="D392" s="95">
        <v>0</v>
      </c>
      <c r="E392" s="98">
        <v>0</v>
      </c>
      <c r="F392" s="131">
        <v>0</v>
      </c>
      <c r="G392" s="68">
        <v>0</v>
      </c>
      <c r="H392" s="66">
        <v>0</v>
      </c>
      <c r="I392" s="104">
        <v>0</v>
      </c>
      <c r="J392" s="103">
        <v>0</v>
      </c>
      <c r="K392" s="132">
        <v>0</v>
      </c>
      <c r="L392" s="133">
        <v>0</v>
      </c>
      <c r="M392" s="74">
        <v>0</v>
      </c>
      <c r="N392" s="80">
        <v>2</v>
      </c>
      <c r="O392" s="80">
        <f>M392*N392</f>
        <v>0</v>
      </c>
      <c r="P392" s="33">
        <f t="shared" si="17"/>
        <v>0</v>
      </c>
    </row>
    <row r="393" spans="2:9" ht="12.75">
      <c r="B393" s="108"/>
      <c r="E393" s="29"/>
      <c r="I393" s="111"/>
    </row>
    <row r="394" ht="12.75">
      <c r="I394" s="111"/>
    </row>
    <row r="395" ht="12.75">
      <c r="I395" s="111"/>
    </row>
    <row r="396" spans="1:9" ht="12.75">
      <c r="A396" s="112"/>
      <c r="B396" s="324" t="s">
        <v>385</v>
      </c>
      <c r="C396" s="325"/>
      <c r="I396" s="111"/>
    </row>
    <row r="397" spans="1:9" ht="12.75">
      <c r="A397" s="135"/>
      <c r="B397" s="324" t="s">
        <v>467</v>
      </c>
      <c r="C397" s="325"/>
      <c r="I397" s="111"/>
    </row>
    <row r="398" spans="1:9" ht="12.75">
      <c r="A398" s="117"/>
      <c r="B398" s="324" t="s">
        <v>366</v>
      </c>
      <c r="C398" s="325"/>
      <c r="I398" s="111"/>
    </row>
    <row r="399" spans="1:9" ht="12.75">
      <c r="A399" s="118"/>
      <c r="B399" s="324" t="s">
        <v>367</v>
      </c>
      <c r="C399" s="325"/>
      <c r="I399" s="111"/>
    </row>
    <row r="400" spans="1:9" ht="12.75">
      <c r="A400" s="116"/>
      <c r="B400" s="324" t="s">
        <v>386</v>
      </c>
      <c r="C400" s="325"/>
      <c r="I400" s="111"/>
    </row>
    <row r="401" spans="1:9" ht="12.75">
      <c r="A401" s="119"/>
      <c r="B401" s="324" t="s">
        <v>368</v>
      </c>
      <c r="C401" s="325"/>
      <c r="I401" s="111"/>
    </row>
    <row r="402" spans="1:9" ht="12.75">
      <c r="A402" s="136"/>
      <c r="B402" s="324" t="s">
        <v>372</v>
      </c>
      <c r="C402" s="325"/>
      <c r="I402" s="111"/>
    </row>
    <row r="403" spans="1:9" ht="12.75">
      <c r="A403" s="137"/>
      <c r="B403" s="324" t="s">
        <v>387</v>
      </c>
      <c r="C403" s="325"/>
      <c r="I403" s="111"/>
    </row>
    <row r="404" spans="1:9" ht="12.75">
      <c r="A404" s="124"/>
      <c r="B404" s="324" t="s">
        <v>373</v>
      </c>
      <c r="C404" s="325"/>
      <c r="I404" s="111"/>
    </row>
    <row r="405" spans="2:9" ht="12.75">
      <c r="B405" s="326"/>
      <c r="C405" s="327"/>
      <c r="I405" s="111"/>
    </row>
    <row r="406" ht="12.75">
      <c r="I406" s="111"/>
    </row>
    <row r="407" spans="5:9" ht="12.75">
      <c r="E407" s="29"/>
      <c r="I407" s="111"/>
    </row>
    <row r="408" spans="5:9" ht="12.75">
      <c r="E408" s="29"/>
      <c r="I408" s="111"/>
    </row>
    <row r="409" ht="12.75">
      <c r="I409" s="111"/>
    </row>
    <row r="410" ht="12.75">
      <c r="I410" s="111"/>
    </row>
    <row r="411" ht="12.75">
      <c r="I411" s="111"/>
    </row>
    <row r="412" ht="12.75">
      <c r="I412" s="111"/>
    </row>
    <row r="413" ht="12.75">
      <c r="I413" s="111"/>
    </row>
    <row r="414" ht="12.75">
      <c r="I414" s="111"/>
    </row>
    <row r="415" ht="13.5" thickBot="1">
      <c r="I415" s="111"/>
    </row>
    <row r="416" spans="2:9" ht="15.75" thickBot="1" thickTop="1">
      <c r="B416" s="125"/>
      <c r="I416" s="111"/>
    </row>
    <row r="417" ht="12.75">
      <c r="I417" s="111"/>
    </row>
    <row r="418" ht="12.75">
      <c r="I418" s="111"/>
    </row>
    <row r="419" ht="12.75">
      <c r="I419" s="111"/>
    </row>
    <row r="420" ht="12.75">
      <c r="I420" s="111"/>
    </row>
    <row r="421" ht="12.75">
      <c r="I421" s="111"/>
    </row>
    <row r="422" ht="12.75">
      <c r="I422" s="111"/>
    </row>
    <row r="423" ht="12.75">
      <c r="I423" s="111"/>
    </row>
    <row r="424" ht="12.75">
      <c r="I424" s="111"/>
    </row>
    <row r="425" ht="12.75">
      <c r="I425" s="111"/>
    </row>
    <row r="426" ht="12.75">
      <c r="I426" s="111"/>
    </row>
    <row r="427" ht="12.75">
      <c r="I427" s="111"/>
    </row>
    <row r="428" ht="12.75">
      <c r="I428" s="111"/>
    </row>
    <row r="429" ht="12.75">
      <c r="I429" s="111"/>
    </row>
    <row r="430" ht="12.75">
      <c r="I430" s="111"/>
    </row>
    <row r="431" ht="12.75">
      <c r="I431" s="111"/>
    </row>
    <row r="432" ht="12.75">
      <c r="I432" s="111"/>
    </row>
    <row r="433" ht="12.75">
      <c r="I433" s="111"/>
    </row>
    <row r="434" ht="12.75">
      <c r="I434" s="111"/>
    </row>
    <row r="435" ht="12.75">
      <c r="I435" s="111"/>
    </row>
    <row r="436" ht="12.75">
      <c r="I436" s="111"/>
    </row>
    <row r="437" ht="12.75">
      <c r="I437" s="111"/>
    </row>
    <row r="438" ht="12.75">
      <c r="I438" s="111"/>
    </row>
    <row r="439" ht="12.75">
      <c r="I439" s="111"/>
    </row>
    <row r="440" ht="12.75">
      <c r="I440" s="111"/>
    </row>
    <row r="441" ht="12.75">
      <c r="I441" s="111"/>
    </row>
    <row r="442" ht="12.75">
      <c r="I442" s="111"/>
    </row>
    <row r="443" ht="12.75">
      <c r="I443" s="111"/>
    </row>
    <row r="444" ht="12.75">
      <c r="I444" s="111"/>
    </row>
    <row r="445" ht="12.75">
      <c r="I445" s="111"/>
    </row>
    <row r="446" ht="12.75">
      <c r="I446" s="111"/>
    </row>
    <row r="447" ht="12.75">
      <c r="I447" s="111"/>
    </row>
    <row r="448" ht="12.75">
      <c r="I448" s="111"/>
    </row>
    <row r="449" ht="12.75">
      <c r="I449" s="111"/>
    </row>
    <row r="450" ht="12.75">
      <c r="I450" s="111"/>
    </row>
    <row r="451" ht="12.75">
      <c r="I451" s="111"/>
    </row>
    <row r="452" ht="12.75">
      <c r="I452" s="111"/>
    </row>
    <row r="453" ht="12.75">
      <c r="I453" s="111"/>
    </row>
    <row r="454" ht="12.75">
      <c r="I454" s="111"/>
    </row>
    <row r="455" ht="12.75">
      <c r="I455" s="111"/>
    </row>
    <row r="456" ht="12.75">
      <c r="I456" s="111"/>
    </row>
    <row r="457" ht="12.75">
      <c r="I457" s="111"/>
    </row>
    <row r="458" ht="12.75">
      <c r="I458" s="111"/>
    </row>
    <row r="459" ht="12.75">
      <c r="I459" s="111"/>
    </row>
    <row r="460" ht="12.75">
      <c r="I460" s="111"/>
    </row>
    <row r="461" ht="12.75">
      <c r="I461" s="111"/>
    </row>
    <row r="462" ht="12.75">
      <c r="I462" s="111"/>
    </row>
    <row r="463" ht="12.75">
      <c r="I463" s="111"/>
    </row>
    <row r="464" ht="12.75">
      <c r="I464" s="111"/>
    </row>
    <row r="465" ht="12.75">
      <c r="I465" s="111"/>
    </row>
    <row r="466" ht="12.75">
      <c r="I466" s="111"/>
    </row>
    <row r="467" ht="12.75">
      <c r="I467" s="111"/>
    </row>
    <row r="468" ht="12.75">
      <c r="I468" s="111"/>
    </row>
    <row r="469" ht="12.75">
      <c r="I469" s="111"/>
    </row>
    <row r="470" ht="12.75">
      <c r="I470" s="111"/>
    </row>
    <row r="471" ht="12.75">
      <c r="I471" s="111"/>
    </row>
    <row r="472" ht="12.75">
      <c r="I472" s="111"/>
    </row>
    <row r="473" ht="12.75">
      <c r="I473" s="111"/>
    </row>
    <row r="474" ht="12.75">
      <c r="I474" s="111"/>
    </row>
    <row r="475" ht="12.75">
      <c r="I475" s="111"/>
    </row>
    <row r="476" ht="12.75">
      <c r="I476" s="111"/>
    </row>
    <row r="477" ht="12.75">
      <c r="I477" s="111"/>
    </row>
    <row r="478" ht="12.75">
      <c r="I478" s="111"/>
    </row>
    <row r="479" ht="12.75">
      <c r="I479" s="111"/>
    </row>
    <row r="480" ht="12.75">
      <c r="I480" s="111"/>
    </row>
    <row r="481" ht="12.75">
      <c r="I481" s="111"/>
    </row>
    <row r="482" ht="12.75">
      <c r="I482" s="111"/>
    </row>
    <row r="483" ht="12.75">
      <c r="I483" s="111"/>
    </row>
    <row r="484" ht="12.75">
      <c r="I484" s="111"/>
    </row>
    <row r="485" ht="12.75">
      <c r="I485" s="111"/>
    </row>
    <row r="486" ht="12.75">
      <c r="I486" s="111"/>
    </row>
    <row r="487" ht="12.75">
      <c r="I487" s="111"/>
    </row>
    <row r="488" ht="12.75">
      <c r="I488" s="111"/>
    </row>
    <row r="489" ht="12.75">
      <c r="I489" s="111"/>
    </row>
    <row r="490" ht="12.75">
      <c r="I490" s="111"/>
    </row>
    <row r="491" ht="12.75">
      <c r="I491" s="111"/>
    </row>
    <row r="492" ht="12.75">
      <c r="I492" s="111"/>
    </row>
    <row r="493" ht="12.75">
      <c r="I493" s="111"/>
    </row>
    <row r="494" ht="12.75">
      <c r="I494" s="111"/>
    </row>
    <row r="495" ht="12.75">
      <c r="I495" s="111"/>
    </row>
    <row r="496" ht="12.75">
      <c r="I496" s="111"/>
    </row>
    <row r="497" ht="12.75">
      <c r="I497" s="111"/>
    </row>
    <row r="498" ht="12.75">
      <c r="I498" s="111"/>
    </row>
    <row r="499" ht="12.75">
      <c r="I499" s="111"/>
    </row>
    <row r="500" ht="12.75">
      <c r="I500" s="111"/>
    </row>
    <row r="501" ht="12.75">
      <c r="I501" s="111"/>
    </row>
    <row r="502" ht="12.75">
      <c r="I502" s="111"/>
    </row>
    <row r="503" ht="12.75">
      <c r="I503" s="111"/>
    </row>
    <row r="504" ht="12.75">
      <c r="I504" s="111"/>
    </row>
    <row r="505" ht="12.75">
      <c r="I505" s="111"/>
    </row>
    <row r="506" ht="12.75">
      <c r="I506" s="111"/>
    </row>
    <row r="507" ht="12.75">
      <c r="I507" s="111"/>
    </row>
    <row r="508" ht="12.75">
      <c r="I508" s="111"/>
    </row>
    <row r="509" ht="12.75">
      <c r="I509" s="111"/>
    </row>
    <row r="510" ht="12.75">
      <c r="I510" s="111"/>
    </row>
    <row r="511" ht="12.75">
      <c r="I511" s="111"/>
    </row>
    <row r="512" ht="12.75">
      <c r="I512" s="111"/>
    </row>
    <row r="513" ht="12.75">
      <c r="I513" s="111"/>
    </row>
    <row r="514" ht="12.75">
      <c r="I514" s="111"/>
    </row>
    <row r="515" ht="12.75">
      <c r="I515" s="111"/>
    </row>
    <row r="516" ht="12.75">
      <c r="I516" s="111"/>
    </row>
    <row r="517" ht="12.75">
      <c r="I517" s="111"/>
    </row>
    <row r="518" ht="12.75">
      <c r="I518" s="111"/>
    </row>
    <row r="519" ht="12.75">
      <c r="I519" s="111"/>
    </row>
    <row r="520" ht="12.75">
      <c r="I520" s="111"/>
    </row>
    <row r="521" ht="12.75">
      <c r="I521" s="111"/>
    </row>
    <row r="522" ht="12.75">
      <c r="I522" s="111"/>
    </row>
    <row r="523" ht="12.75">
      <c r="I523" s="111"/>
    </row>
    <row r="524" ht="12.75">
      <c r="I524" s="111"/>
    </row>
    <row r="525" ht="12.75">
      <c r="I525" s="111"/>
    </row>
    <row r="526" ht="12.75">
      <c r="I526" s="111"/>
    </row>
    <row r="527" ht="12.75">
      <c r="I527" s="111"/>
    </row>
    <row r="528" ht="12.75">
      <c r="I528" s="111"/>
    </row>
    <row r="529" ht="12.75">
      <c r="I529" s="111"/>
    </row>
    <row r="530" ht="12.75">
      <c r="I530" s="111"/>
    </row>
    <row r="531" ht="12.75">
      <c r="I531" s="111"/>
    </row>
    <row r="532" ht="12.75">
      <c r="I532" s="111"/>
    </row>
    <row r="533" ht="12.75">
      <c r="I533" s="111"/>
    </row>
    <row r="534" ht="12.75">
      <c r="I534" s="111"/>
    </row>
    <row r="535" ht="12.75">
      <c r="I535" s="111"/>
    </row>
    <row r="536" ht="12.75">
      <c r="I536" s="111"/>
    </row>
    <row r="537" ht="12.75">
      <c r="I537" s="111"/>
    </row>
    <row r="538" ht="12.75">
      <c r="I538" s="111"/>
    </row>
    <row r="539" ht="12.75">
      <c r="I539" s="111"/>
    </row>
    <row r="540" ht="12.75">
      <c r="I540" s="111"/>
    </row>
    <row r="541" ht="12.75">
      <c r="I541" s="111"/>
    </row>
    <row r="542" ht="12.75">
      <c r="I542" s="111"/>
    </row>
    <row r="543" ht="12.75">
      <c r="I543" s="111"/>
    </row>
    <row r="544" ht="12.75">
      <c r="I544" s="111"/>
    </row>
    <row r="545" ht="12.75">
      <c r="I545" s="111"/>
    </row>
    <row r="546" ht="12.75">
      <c r="I546" s="111"/>
    </row>
    <row r="547" ht="12.75">
      <c r="I547" s="111"/>
    </row>
    <row r="548" ht="12.75">
      <c r="I548" s="111"/>
    </row>
    <row r="549" ht="12.75">
      <c r="I549" s="111"/>
    </row>
    <row r="550" ht="12.75">
      <c r="I550" s="111"/>
    </row>
    <row r="551" ht="12.75">
      <c r="I551" s="111"/>
    </row>
    <row r="552" ht="12.75">
      <c r="I552" s="111"/>
    </row>
    <row r="553" ht="12.75">
      <c r="I553" s="111"/>
    </row>
    <row r="554" ht="12.75">
      <c r="I554" s="111"/>
    </row>
    <row r="555" ht="12.75">
      <c r="I555" s="111"/>
    </row>
    <row r="556" ht="12.75">
      <c r="I556" s="111"/>
    </row>
    <row r="557" ht="12.75">
      <c r="I557" s="111"/>
    </row>
    <row r="558" ht="12.75">
      <c r="I558" s="111"/>
    </row>
    <row r="559" ht="12.75">
      <c r="I559" s="111"/>
    </row>
    <row r="560" ht="12.75">
      <c r="I560" s="111"/>
    </row>
    <row r="561" ht="12.75">
      <c r="I561" s="111"/>
    </row>
    <row r="562" ht="12.75">
      <c r="I562" s="111"/>
    </row>
    <row r="563" ht="12.75">
      <c r="I563" s="111"/>
    </row>
    <row r="564" ht="12.75">
      <c r="I564" s="111"/>
    </row>
    <row r="565" ht="12.75">
      <c r="I565" s="111"/>
    </row>
    <row r="566" ht="12.75">
      <c r="I566" s="111"/>
    </row>
    <row r="567" ht="12.75">
      <c r="I567" s="111"/>
    </row>
    <row r="568" ht="12.75">
      <c r="I568" s="111"/>
    </row>
    <row r="569" ht="12.75">
      <c r="I569" s="111"/>
    </row>
    <row r="570" ht="12.75">
      <c r="I570" s="111"/>
    </row>
    <row r="571" ht="12.75">
      <c r="I571" s="111"/>
    </row>
    <row r="572" ht="12.75">
      <c r="I572" s="111"/>
    </row>
    <row r="573" ht="12.75">
      <c r="I573" s="111"/>
    </row>
    <row r="574" ht="12.75">
      <c r="I574" s="111"/>
    </row>
    <row r="575" ht="12.75">
      <c r="I575" s="111"/>
    </row>
    <row r="576" ht="12.75">
      <c r="I576" s="111"/>
    </row>
    <row r="577" ht="12.75">
      <c r="I577" s="111"/>
    </row>
    <row r="578" ht="12.75">
      <c r="I578" s="111"/>
    </row>
    <row r="579" ht="12.75">
      <c r="I579" s="111"/>
    </row>
    <row r="580" ht="12.75">
      <c r="I580" s="111"/>
    </row>
    <row r="581" ht="12.75">
      <c r="I581" s="111"/>
    </row>
    <row r="582" ht="12.75">
      <c r="I582" s="111"/>
    </row>
    <row r="583" ht="12.75">
      <c r="I583" s="111"/>
    </row>
    <row r="584" ht="12.75">
      <c r="I584" s="111"/>
    </row>
    <row r="585" ht="12.75">
      <c r="I585" s="111"/>
    </row>
    <row r="586" ht="12.75">
      <c r="I586" s="111"/>
    </row>
    <row r="587" ht="12.75">
      <c r="I587" s="111"/>
    </row>
    <row r="588" ht="12.75">
      <c r="I588" s="111"/>
    </row>
    <row r="589" ht="12.75">
      <c r="I589" s="111"/>
    </row>
    <row r="590" ht="12.75">
      <c r="I590" s="111"/>
    </row>
    <row r="591" ht="12.75">
      <c r="I591" s="111"/>
    </row>
    <row r="592" ht="12.75">
      <c r="I592" s="111"/>
    </row>
    <row r="593" ht="12.75">
      <c r="I593" s="111"/>
    </row>
    <row r="594" ht="12.75">
      <c r="I594" s="111"/>
    </row>
    <row r="595" ht="12.75">
      <c r="I595" s="111"/>
    </row>
    <row r="596" ht="12.75">
      <c r="I596" s="111"/>
    </row>
    <row r="597" ht="12.75">
      <c r="I597" s="111"/>
    </row>
    <row r="598" ht="12.75">
      <c r="I598" s="111"/>
    </row>
    <row r="599" ht="12.75">
      <c r="I599" s="111"/>
    </row>
    <row r="600" ht="12.75">
      <c r="I600" s="111"/>
    </row>
    <row r="601" ht="12.75">
      <c r="I601" s="111"/>
    </row>
    <row r="602" ht="12.75">
      <c r="I602" s="111"/>
    </row>
    <row r="603" ht="12.75">
      <c r="I603" s="111"/>
    </row>
    <row r="604" ht="12.75">
      <c r="I604" s="111"/>
    </row>
    <row r="605" ht="12.75">
      <c r="I605" s="111"/>
    </row>
    <row r="606" ht="12.75">
      <c r="I606" s="111"/>
    </row>
    <row r="607" ht="12.75">
      <c r="I607" s="111"/>
    </row>
    <row r="608" ht="12.75">
      <c r="I608" s="111"/>
    </row>
    <row r="609" ht="12.75">
      <c r="I609" s="111"/>
    </row>
    <row r="610" ht="12.75">
      <c r="I610" s="111"/>
    </row>
    <row r="611" ht="12.75">
      <c r="I611" s="111"/>
    </row>
    <row r="612" ht="12.75">
      <c r="I612" s="111"/>
    </row>
    <row r="613" ht="12.75">
      <c r="I613" s="111"/>
    </row>
    <row r="614" ht="12.75">
      <c r="I614" s="111"/>
    </row>
    <row r="615" ht="12.75">
      <c r="I615" s="111"/>
    </row>
    <row r="616" ht="12.75">
      <c r="I616" s="111"/>
    </row>
    <row r="617" ht="12.75">
      <c r="I617" s="111"/>
    </row>
    <row r="618" ht="12.75">
      <c r="I618" s="111"/>
    </row>
    <row r="619" ht="12.75">
      <c r="I619" s="111"/>
    </row>
    <row r="620" ht="12.75">
      <c r="I620" s="111"/>
    </row>
    <row r="621" ht="12.75">
      <c r="I621" s="111"/>
    </row>
    <row r="622" ht="12.75">
      <c r="I622" s="111"/>
    </row>
    <row r="623" ht="12.75">
      <c r="I623" s="111"/>
    </row>
    <row r="624" ht="12.75">
      <c r="I624" s="111"/>
    </row>
    <row r="625" ht="12.75">
      <c r="I625" s="111"/>
    </row>
    <row r="626" ht="12.75">
      <c r="I626" s="111"/>
    </row>
    <row r="627" ht="12.75">
      <c r="I627" s="111"/>
    </row>
    <row r="628" ht="12.75">
      <c r="I628" s="111"/>
    </row>
    <row r="629" ht="12.75">
      <c r="I629" s="111"/>
    </row>
    <row r="630" ht="12.75">
      <c r="I630" s="111"/>
    </row>
    <row r="631" ht="12.75">
      <c r="I631" s="111"/>
    </row>
    <row r="632" ht="12.75">
      <c r="I632" s="111"/>
    </row>
    <row r="633" ht="12.75">
      <c r="I633" s="111"/>
    </row>
    <row r="634" ht="12.75">
      <c r="I634" s="111"/>
    </row>
    <row r="635" ht="12.75">
      <c r="I635" s="111"/>
    </row>
    <row r="636" ht="12.75">
      <c r="I636" s="111"/>
    </row>
    <row r="637" ht="12.75">
      <c r="I637" s="111"/>
    </row>
    <row r="638" ht="12.75">
      <c r="I638" s="111"/>
    </row>
    <row r="639" ht="12.75">
      <c r="I639" s="111"/>
    </row>
    <row r="640" ht="12.75">
      <c r="I640" s="111"/>
    </row>
    <row r="641" ht="12.75">
      <c r="I641" s="111"/>
    </row>
    <row r="642" ht="12.75">
      <c r="I642" s="111"/>
    </row>
    <row r="643" ht="12.75">
      <c r="I643" s="111"/>
    </row>
    <row r="644" ht="12.75">
      <c r="I644" s="111"/>
    </row>
    <row r="645" ht="12.75">
      <c r="I645" s="111"/>
    </row>
    <row r="646" ht="12.75">
      <c r="I646" s="111"/>
    </row>
    <row r="647" ht="12.75">
      <c r="I647" s="111"/>
    </row>
    <row r="648" ht="12.75">
      <c r="I648" s="111"/>
    </row>
    <row r="649" ht="12.75">
      <c r="I649" s="111"/>
    </row>
    <row r="650" ht="12.75">
      <c r="I650" s="111"/>
    </row>
    <row r="651" ht="12.75">
      <c r="I651" s="111"/>
    </row>
    <row r="652" ht="12.75">
      <c r="I652" s="111"/>
    </row>
    <row r="653" ht="12.75">
      <c r="I653" s="111"/>
    </row>
    <row r="654" ht="12.75">
      <c r="I654" s="111"/>
    </row>
    <row r="655" ht="12.75">
      <c r="I655" s="111"/>
    </row>
    <row r="656" ht="12.75">
      <c r="I656" s="111"/>
    </row>
    <row r="657" ht="12.75">
      <c r="I657" s="111"/>
    </row>
    <row r="658" ht="12.75">
      <c r="I658" s="111"/>
    </row>
    <row r="659" ht="12.75">
      <c r="I659" s="111"/>
    </row>
    <row r="660" ht="12.75">
      <c r="I660" s="111"/>
    </row>
    <row r="661" ht="12.75">
      <c r="I661" s="111"/>
    </row>
    <row r="662" ht="12.75">
      <c r="I662" s="111"/>
    </row>
    <row r="663" ht="12.75">
      <c r="I663" s="111"/>
    </row>
    <row r="664" ht="12.75">
      <c r="I664" s="111"/>
    </row>
    <row r="665" ht="12.75">
      <c r="I665" s="111"/>
    </row>
    <row r="666" ht="12.75">
      <c r="I666" s="111"/>
    </row>
    <row r="667" ht="12.75">
      <c r="I667" s="111"/>
    </row>
    <row r="668" ht="12.75">
      <c r="I668" s="111"/>
    </row>
    <row r="669" ht="12.75">
      <c r="I669" s="111"/>
    </row>
    <row r="670" ht="12.75">
      <c r="I670" s="111"/>
    </row>
    <row r="671" ht="12.75">
      <c r="I671" s="111"/>
    </row>
    <row r="672" ht="12.75">
      <c r="I672" s="111"/>
    </row>
    <row r="673" ht="12.75">
      <c r="I673" s="111"/>
    </row>
    <row r="674" ht="12.75">
      <c r="I674" s="111"/>
    </row>
    <row r="675" ht="12.75">
      <c r="I675" s="111"/>
    </row>
    <row r="676" ht="12.75">
      <c r="I676" s="111"/>
    </row>
    <row r="677" ht="12.75">
      <c r="I677" s="111"/>
    </row>
    <row r="678" ht="12.75">
      <c r="I678" s="111"/>
    </row>
    <row r="679" ht="12.75">
      <c r="I679" s="111"/>
    </row>
    <row r="680" ht="12.75">
      <c r="I680" s="111"/>
    </row>
    <row r="681" ht="12.75">
      <c r="I681" s="111"/>
    </row>
    <row r="682" ht="12.75">
      <c r="I682" s="111"/>
    </row>
    <row r="683" ht="12.75">
      <c r="I683" s="111"/>
    </row>
    <row r="684" ht="12.75">
      <c r="I684" s="111"/>
    </row>
    <row r="685" ht="12.75">
      <c r="I685" s="111"/>
    </row>
    <row r="686" ht="12.75">
      <c r="I686" s="111"/>
    </row>
    <row r="687" ht="12.75">
      <c r="I687" s="111"/>
    </row>
    <row r="688" ht="12.75">
      <c r="I688" s="111"/>
    </row>
    <row r="689" ht="12.75">
      <c r="I689" s="111"/>
    </row>
    <row r="690" ht="12.75">
      <c r="I690" s="111"/>
    </row>
    <row r="691" ht="12.75">
      <c r="I691" s="111"/>
    </row>
    <row r="692" ht="12.75">
      <c r="I692" s="111"/>
    </row>
    <row r="693" ht="12.75">
      <c r="I693" s="111"/>
    </row>
    <row r="694" ht="12.75">
      <c r="I694" s="111"/>
    </row>
    <row r="695" ht="12.75">
      <c r="I695" s="111"/>
    </row>
    <row r="696" ht="12.75">
      <c r="I696" s="111"/>
    </row>
    <row r="697" ht="12.75">
      <c r="I697" s="111"/>
    </row>
    <row r="698" ht="12.75">
      <c r="I698" s="111"/>
    </row>
    <row r="699" ht="12.75">
      <c r="I699" s="111"/>
    </row>
    <row r="700" ht="12.75">
      <c r="I700" s="111"/>
    </row>
    <row r="701" ht="12.75">
      <c r="I701" s="111"/>
    </row>
    <row r="702" ht="12.75">
      <c r="I702" s="111"/>
    </row>
    <row r="703" ht="12.75">
      <c r="I703" s="111"/>
    </row>
    <row r="704" ht="12.75">
      <c r="I704" s="111"/>
    </row>
    <row r="705" ht="12.75">
      <c r="I705" s="111"/>
    </row>
    <row r="706" ht="12.75">
      <c r="I706" s="111"/>
    </row>
    <row r="707" ht="12.75">
      <c r="I707" s="111"/>
    </row>
    <row r="708" ht="12.75">
      <c r="I708" s="111"/>
    </row>
    <row r="709" ht="12.75">
      <c r="I709" s="111"/>
    </row>
    <row r="710" ht="12.75">
      <c r="I710" s="111"/>
    </row>
    <row r="711" ht="12.75">
      <c r="I711" s="111"/>
    </row>
    <row r="712" ht="12.75">
      <c r="I712" s="111"/>
    </row>
    <row r="713" ht="12.75">
      <c r="I713" s="111"/>
    </row>
    <row r="714" ht="12.75">
      <c r="I714" s="111"/>
    </row>
    <row r="715" ht="12.75">
      <c r="I715" s="111"/>
    </row>
    <row r="716" ht="12.75">
      <c r="I716" s="111"/>
    </row>
    <row r="717" ht="12.75">
      <c r="I717" s="111"/>
    </row>
    <row r="718" ht="12.75">
      <c r="I718" s="111"/>
    </row>
    <row r="719" ht="12.75">
      <c r="I719" s="111"/>
    </row>
    <row r="720" ht="12.75">
      <c r="I720" s="111"/>
    </row>
    <row r="721" ht="12.75">
      <c r="I721" s="111"/>
    </row>
    <row r="722" ht="12.75">
      <c r="I722" s="111"/>
    </row>
    <row r="723" ht="12.75">
      <c r="I723" s="111"/>
    </row>
    <row r="724" ht="12.75">
      <c r="I724" s="111"/>
    </row>
    <row r="725" ht="12.75">
      <c r="I725" s="111"/>
    </row>
    <row r="726" ht="12.75">
      <c r="I726" s="111"/>
    </row>
    <row r="727" ht="12.75">
      <c r="I727" s="111"/>
    </row>
    <row r="728" ht="12.75">
      <c r="I728" s="111"/>
    </row>
    <row r="729" ht="12.75">
      <c r="I729" s="111"/>
    </row>
    <row r="730" ht="12.75">
      <c r="I730" s="111"/>
    </row>
    <row r="731" ht="12.75">
      <c r="I731" s="111"/>
    </row>
    <row r="732" ht="12.75">
      <c r="I732" s="111"/>
    </row>
    <row r="733" ht="12.75">
      <c r="I733" s="111"/>
    </row>
    <row r="734" ht="12.75">
      <c r="I734" s="111"/>
    </row>
    <row r="735" ht="12.75">
      <c r="I735" s="111"/>
    </row>
    <row r="736" ht="12.75">
      <c r="I736" s="111"/>
    </row>
    <row r="737" ht="12.75">
      <c r="I737" s="111"/>
    </row>
    <row r="738" ht="12.75">
      <c r="I738" s="111"/>
    </row>
    <row r="739" ht="12.75">
      <c r="I739" s="111"/>
    </row>
    <row r="740" ht="12.75">
      <c r="I740" s="111"/>
    </row>
    <row r="741" ht="12.75">
      <c r="I741" s="111"/>
    </row>
    <row r="742" ht="12.75">
      <c r="I742" s="111"/>
    </row>
    <row r="743" ht="12.75">
      <c r="I743" s="111"/>
    </row>
    <row r="744" ht="12.75">
      <c r="I744" s="111"/>
    </row>
    <row r="745" ht="12.75">
      <c r="I745" s="111"/>
    </row>
    <row r="746" ht="12.75">
      <c r="I746" s="111"/>
    </row>
    <row r="747" ht="12.75">
      <c r="I747" s="111"/>
    </row>
    <row r="748" ht="12.75">
      <c r="I748" s="111"/>
    </row>
    <row r="749" ht="12.75">
      <c r="I749" s="111"/>
    </row>
    <row r="750" ht="12.75">
      <c r="I750" s="111"/>
    </row>
    <row r="751" ht="12.75">
      <c r="I751" s="111"/>
    </row>
    <row r="752" ht="12.75">
      <c r="I752" s="111"/>
    </row>
    <row r="753" ht="12.75">
      <c r="I753" s="111"/>
    </row>
    <row r="754" ht="12.75">
      <c r="I754" s="111"/>
    </row>
    <row r="755" ht="12.75">
      <c r="I755" s="111"/>
    </row>
    <row r="756" ht="12.75">
      <c r="I756" s="111"/>
    </row>
    <row r="757" ht="12.75">
      <c r="I757" s="111"/>
    </row>
    <row r="758" ht="12.75">
      <c r="I758" s="111"/>
    </row>
    <row r="759" ht="12.75">
      <c r="I759" s="111"/>
    </row>
    <row r="760" ht="12.75">
      <c r="I760" s="111"/>
    </row>
    <row r="761" ht="12.75">
      <c r="I761" s="111"/>
    </row>
    <row r="762" ht="12.75">
      <c r="I762" s="111"/>
    </row>
    <row r="763" ht="12.75">
      <c r="I763" s="111"/>
    </row>
    <row r="764" ht="12.75">
      <c r="I764" s="111"/>
    </row>
    <row r="765" ht="12.75">
      <c r="I765" s="111"/>
    </row>
    <row r="766" ht="12.75">
      <c r="I766" s="111"/>
    </row>
    <row r="767" ht="12.75">
      <c r="I767" s="111"/>
    </row>
    <row r="768" ht="12.75">
      <c r="I768" s="111"/>
    </row>
    <row r="769" ht="12.75">
      <c r="I769" s="111"/>
    </row>
    <row r="770" ht="12.75">
      <c r="I770" s="111"/>
    </row>
    <row r="771" ht="12.75">
      <c r="I771" s="111"/>
    </row>
    <row r="772" ht="12.75">
      <c r="I772" s="111"/>
    </row>
    <row r="773" ht="12.75">
      <c r="I773" s="111"/>
    </row>
    <row r="774" ht="12.75">
      <c r="I774" s="111"/>
    </row>
    <row r="775" ht="12.75">
      <c r="I775" s="111"/>
    </row>
    <row r="776" ht="12.75">
      <c r="I776" s="111"/>
    </row>
    <row r="777" ht="12.75">
      <c r="I777" s="111"/>
    </row>
    <row r="778" ht="12.75">
      <c r="I778" s="111"/>
    </row>
    <row r="779" ht="12.75">
      <c r="I779" s="111"/>
    </row>
    <row r="780" ht="12.75">
      <c r="I780" s="111"/>
    </row>
    <row r="781" ht="12.75">
      <c r="I781" s="111"/>
    </row>
    <row r="782" ht="12.75">
      <c r="I782" s="111"/>
    </row>
    <row r="783" ht="12.75">
      <c r="I783" s="111"/>
    </row>
    <row r="784" ht="12.75">
      <c r="I784" s="111"/>
    </row>
    <row r="785" ht="12.75">
      <c r="I785" s="111"/>
    </row>
    <row r="786" ht="12.75">
      <c r="I786" s="111"/>
    </row>
    <row r="787" ht="12.75">
      <c r="I787" s="111"/>
    </row>
    <row r="788" ht="12.75">
      <c r="I788" s="111"/>
    </row>
    <row r="789" ht="12.75">
      <c r="I789" s="111"/>
    </row>
    <row r="790" ht="12.75">
      <c r="I790" s="111"/>
    </row>
    <row r="791" ht="12.75">
      <c r="I791" s="111"/>
    </row>
    <row r="792" ht="12.75">
      <c r="I792" s="111"/>
    </row>
    <row r="793" ht="12.75">
      <c r="I793" s="111"/>
    </row>
    <row r="794" ht="12.75">
      <c r="I794" s="111"/>
    </row>
    <row r="795" ht="12.75">
      <c r="I795" s="111"/>
    </row>
    <row r="796" ht="12.75">
      <c r="I796" s="111"/>
    </row>
    <row r="797" ht="12.75">
      <c r="I797" s="111"/>
    </row>
    <row r="798" ht="12.75">
      <c r="I798" s="111"/>
    </row>
    <row r="799" ht="12.75">
      <c r="I799" s="111"/>
    </row>
    <row r="800" ht="12.75">
      <c r="I800" s="111"/>
    </row>
    <row r="801" ht="12.75">
      <c r="I801" s="111"/>
    </row>
    <row r="802" ht="12.75">
      <c r="I802" s="111"/>
    </row>
    <row r="803" ht="12.75">
      <c r="I803" s="111"/>
    </row>
    <row r="804" ht="12.75">
      <c r="I804" s="111"/>
    </row>
    <row r="805" ht="12.75">
      <c r="I805" s="111"/>
    </row>
    <row r="806" ht="12.75">
      <c r="I806" s="111"/>
    </row>
    <row r="807" ht="12.75">
      <c r="I807" s="111"/>
    </row>
    <row r="808" ht="12.75">
      <c r="I808" s="111"/>
    </row>
    <row r="809" ht="12.75">
      <c r="I809" s="111"/>
    </row>
    <row r="810" ht="13.5" thickBot="1">
      <c r="I810" s="111"/>
    </row>
    <row r="811" spans="6:9" ht="15.75" thickBot="1" thickTop="1">
      <c r="F811" s="125"/>
      <c r="I811" s="111"/>
    </row>
    <row r="812" ht="12.75">
      <c r="I812" s="111"/>
    </row>
    <row r="813" ht="12.75">
      <c r="I813" s="111"/>
    </row>
    <row r="814" ht="12.75">
      <c r="I814" s="111"/>
    </row>
    <row r="815" ht="12.75">
      <c r="I815" s="111"/>
    </row>
    <row r="816" ht="12.75">
      <c r="I816" s="111"/>
    </row>
    <row r="817" ht="12.75">
      <c r="I817" s="111"/>
    </row>
    <row r="818" ht="12.75">
      <c r="I818" s="111"/>
    </row>
    <row r="819" ht="12.75">
      <c r="I819" s="111"/>
    </row>
    <row r="820" ht="12.75">
      <c r="I820" s="111"/>
    </row>
    <row r="821" ht="12.75">
      <c r="I821" s="111"/>
    </row>
    <row r="822" ht="12.75">
      <c r="I822" s="111"/>
    </row>
    <row r="823" ht="12.75">
      <c r="I823" s="111"/>
    </row>
    <row r="824" ht="12.75">
      <c r="I824" s="111"/>
    </row>
    <row r="825" ht="12.75">
      <c r="I825" s="111"/>
    </row>
    <row r="826" ht="12.75">
      <c r="I826" s="111"/>
    </row>
    <row r="827" ht="12.75">
      <c r="I827" s="111"/>
    </row>
    <row r="828" ht="12.75">
      <c r="I828" s="111"/>
    </row>
    <row r="829" ht="12.75">
      <c r="I829" s="111"/>
    </row>
    <row r="830" ht="12.75">
      <c r="I830" s="111"/>
    </row>
    <row r="831" ht="12.75">
      <c r="I831" s="111"/>
    </row>
    <row r="832" ht="12.75">
      <c r="I832" s="111"/>
    </row>
    <row r="833" ht="12.75">
      <c r="I833" s="111"/>
    </row>
    <row r="834" ht="12.75">
      <c r="I834" s="111"/>
    </row>
    <row r="835" ht="12.75">
      <c r="I835" s="111"/>
    </row>
    <row r="836" ht="12.75">
      <c r="I836" s="111"/>
    </row>
    <row r="837" ht="12.75">
      <c r="I837" s="111"/>
    </row>
    <row r="838" ht="12.75">
      <c r="I838" s="111"/>
    </row>
    <row r="839" ht="12.75">
      <c r="I839" s="111"/>
    </row>
    <row r="840" ht="12.75">
      <c r="I840" s="111"/>
    </row>
    <row r="841" ht="12.75">
      <c r="I841" s="111"/>
    </row>
    <row r="842" ht="12.75">
      <c r="I842" s="111"/>
    </row>
    <row r="843" ht="12.75">
      <c r="I843" s="111"/>
    </row>
    <row r="844" ht="12.75">
      <c r="I844" s="111"/>
    </row>
    <row r="845" ht="12.75">
      <c r="I845" s="111"/>
    </row>
    <row r="846" ht="12.75">
      <c r="I846" s="111"/>
    </row>
    <row r="847" ht="12.75">
      <c r="I847" s="111"/>
    </row>
    <row r="848" ht="12.75">
      <c r="I848" s="111"/>
    </row>
    <row r="849" ht="12.75">
      <c r="I849" s="111"/>
    </row>
    <row r="850" ht="12.75">
      <c r="I850" s="111"/>
    </row>
    <row r="851" ht="12.75">
      <c r="I851" s="111"/>
    </row>
    <row r="852" ht="12.75">
      <c r="I852" s="111"/>
    </row>
    <row r="853" ht="12.75">
      <c r="I853" s="111"/>
    </row>
    <row r="854" ht="12.75">
      <c r="I854" s="111"/>
    </row>
    <row r="855" ht="12.75">
      <c r="I855" s="111"/>
    </row>
    <row r="856" ht="12.75">
      <c r="I856" s="111"/>
    </row>
    <row r="857" ht="12.75">
      <c r="I857" s="111"/>
    </row>
    <row r="858" ht="12.75">
      <c r="I858" s="111"/>
    </row>
  </sheetData>
  <sheetProtection/>
  <mergeCells count="10">
    <mergeCell ref="B396:C396"/>
    <mergeCell ref="B397:C397"/>
    <mergeCell ref="B398:C398"/>
    <mergeCell ref="B399:C399"/>
    <mergeCell ref="B404:C404"/>
    <mergeCell ref="B405:C405"/>
    <mergeCell ref="B400:C400"/>
    <mergeCell ref="B401:C401"/>
    <mergeCell ref="B402:C402"/>
    <mergeCell ref="B403:C40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rowBreaks count="1" manualBreakCount="1">
    <brk id="18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782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4.8515625" style="17" customWidth="1"/>
    <col min="2" max="2" width="19.8515625" style="1" customWidth="1"/>
    <col min="3" max="3" width="8.57421875" style="34" customWidth="1"/>
    <col min="4" max="4" width="10.140625" style="34" customWidth="1"/>
    <col min="5" max="5" width="11.28125" style="183" customWidth="1"/>
    <col min="6" max="6" width="8.421875" style="34" bestFit="1" customWidth="1"/>
    <col min="7" max="7" width="12.57421875" style="34" customWidth="1"/>
    <col min="8" max="8" width="6.8515625" style="34" customWidth="1"/>
    <col min="9" max="9" width="13.7109375" style="183" customWidth="1"/>
    <col min="10" max="10" width="13.140625" style="183" customWidth="1"/>
    <col min="11" max="11" width="12.57421875" style="0" customWidth="1"/>
    <col min="12" max="12" width="4.28125" style="0" customWidth="1"/>
    <col min="13" max="13" width="4.00390625" style="0" customWidth="1"/>
  </cols>
  <sheetData>
    <row r="1" spans="3:10" ht="20.25">
      <c r="C1" s="18" t="s">
        <v>418</v>
      </c>
      <c r="I1" s="2"/>
      <c r="J1" s="2"/>
    </row>
    <row r="2" spans="5:11" ht="12.75" customHeight="1" thickBot="1">
      <c r="E2" s="18"/>
      <c r="K2" s="184">
        <v>37617</v>
      </c>
    </row>
    <row r="3" spans="1:11" s="59" customFormat="1" ht="15.75" thickBot="1">
      <c r="A3" s="185"/>
      <c r="B3" s="186" t="s">
        <v>451</v>
      </c>
      <c r="C3" s="187" t="s">
        <v>452</v>
      </c>
      <c r="D3" s="186" t="s">
        <v>376</v>
      </c>
      <c r="E3" s="186" t="s">
        <v>467</v>
      </c>
      <c r="F3" s="186" t="s">
        <v>464</v>
      </c>
      <c r="G3" s="186" t="s">
        <v>462</v>
      </c>
      <c r="H3" s="186" t="s">
        <v>463</v>
      </c>
      <c r="I3" s="186" t="s">
        <v>465</v>
      </c>
      <c r="J3" s="186" t="s">
        <v>377</v>
      </c>
      <c r="K3" s="186" t="s">
        <v>461</v>
      </c>
    </row>
    <row r="4" spans="1:11" ht="15">
      <c r="A4" s="188" t="s">
        <v>524</v>
      </c>
      <c r="B4" s="189" t="s">
        <v>588</v>
      </c>
      <c r="C4" s="190">
        <f>(1*D4)+(3*E4)+(3*F4)+(5*G4)+(10*H4)+(20*I4)+(10*J4)+(9*K4)+21</f>
        <v>108</v>
      </c>
      <c r="D4" s="191">
        <v>6</v>
      </c>
      <c r="E4" s="192">
        <v>7</v>
      </c>
      <c r="F4" s="193">
        <v>5</v>
      </c>
      <c r="G4" s="193">
        <v>5</v>
      </c>
      <c r="H4" s="194">
        <v>2</v>
      </c>
      <c r="I4" s="192">
        <v>0</v>
      </c>
      <c r="J4" s="192">
        <v>0</v>
      </c>
      <c r="K4" s="195">
        <v>0</v>
      </c>
    </row>
    <row r="5" spans="1:12" ht="15">
      <c r="A5" s="188" t="s">
        <v>526</v>
      </c>
      <c r="B5" s="196" t="s">
        <v>466</v>
      </c>
      <c r="C5" s="197">
        <f>(1*D5)+(3*E5)+(3*F5)+(5*G5)+(10*H5)+(20*I5)+(10*J5)+(9*K5)+21</f>
        <v>81</v>
      </c>
      <c r="D5" s="198">
        <v>13</v>
      </c>
      <c r="E5" s="199">
        <v>4</v>
      </c>
      <c r="F5" s="200">
        <v>2</v>
      </c>
      <c r="G5" s="200">
        <v>0</v>
      </c>
      <c r="H5" s="201">
        <v>2</v>
      </c>
      <c r="I5" s="199">
        <v>0</v>
      </c>
      <c r="J5" s="199">
        <v>0</v>
      </c>
      <c r="K5" s="199">
        <v>1</v>
      </c>
      <c r="L5" s="34"/>
    </row>
    <row r="6" spans="1:11" ht="15">
      <c r="A6" s="188" t="s">
        <v>527</v>
      </c>
      <c r="B6" s="202" t="s">
        <v>591</v>
      </c>
      <c r="C6" s="203">
        <f>(1*D6)+(3*E6)+(3*F6)+(5*G6)+(10*H6)+(20*I6)+(10*J6)+(9*K6)+12</f>
        <v>70</v>
      </c>
      <c r="D6" s="198">
        <v>0</v>
      </c>
      <c r="E6" s="199">
        <v>6</v>
      </c>
      <c r="F6" s="200">
        <v>2</v>
      </c>
      <c r="G6" s="200">
        <v>5</v>
      </c>
      <c r="H6" s="201">
        <v>0</v>
      </c>
      <c r="I6" s="199">
        <v>0</v>
      </c>
      <c r="J6" s="199">
        <v>0</v>
      </c>
      <c r="K6" s="199">
        <v>1</v>
      </c>
    </row>
    <row r="7" spans="1:11" ht="15">
      <c r="A7" s="188" t="s">
        <v>529</v>
      </c>
      <c r="B7" s="204" t="s">
        <v>510</v>
      </c>
      <c r="C7" s="203">
        <f>(1*D7)+(3*E7)+(3*F7)+(5*G7)+(10*H7)+(20*I7)+(10*J7)+(9*K7)+16</f>
        <v>69</v>
      </c>
      <c r="D7" s="198">
        <v>5</v>
      </c>
      <c r="E7" s="199">
        <v>3</v>
      </c>
      <c r="F7" s="200">
        <v>3</v>
      </c>
      <c r="G7" s="200">
        <v>4</v>
      </c>
      <c r="H7" s="201">
        <v>1</v>
      </c>
      <c r="I7" s="199">
        <v>0</v>
      </c>
      <c r="J7" s="199">
        <v>0</v>
      </c>
      <c r="K7" s="199">
        <v>0</v>
      </c>
    </row>
    <row r="8" spans="1:11" ht="15">
      <c r="A8" s="188" t="s">
        <v>531</v>
      </c>
      <c r="B8" s="204" t="s">
        <v>124</v>
      </c>
      <c r="C8" s="203">
        <f>(1*D8)+(3*E8)+(3*F8)+(5*G8)+(10*H8)+(20*I8)+(10*J8)+(9*K8)+5</f>
        <v>62</v>
      </c>
      <c r="D8" s="198">
        <v>22</v>
      </c>
      <c r="E8" s="199">
        <v>4</v>
      </c>
      <c r="F8" s="200">
        <v>1</v>
      </c>
      <c r="G8" s="200">
        <v>0</v>
      </c>
      <c r="H8" s="201">
        <v>0</v>
      </c>
      <c r="I8" s="199">
        <v>1</v>
      </c>
      <c r="J8" s="199">
        <v>0</v>
      </c>
      <c r="K8" s="199">
        <v>0</v>
      </c>
    </row>
    <row r="9" spans="1:11" ht="15">
      <c r="A9" s="188" t="s">
        <v>533</v>
      </c>
      <c r="B9" s="204" t="s">
        <v>571</v>
      </c>
      <c r="C9" s="197">
        <f>(1*D9)+(3*E9)+(3*F9)+(5*G9)+(10*H9)+(20*I9)+(10*J9)+(9*K9)+14</f>
        <v>61</v>
      </c>
      <c r="D9" s="198">
        <v>3</v>
      </c>
      <c r="E9" s="199">
        <v>5</v>
      </c>
      <c r="F9" s="200">
        <v>3</v>
      </c>
      <c r="G9" s="200">
        <v>2</v>
      </c>
      <c r="H9" s="201">
        <v>1</v>
      </c>
      <c r="I9" s="199">
        <v>0</v>
      </c>
      <c r="J9" s="201">
        <v>0</v>
      </c>
      <c r="K9" s="199">
        <v>0</v>
      </c>
    </row>
    <row r="10" spans="1:11" ht="15">
      <c r="A10" s="188" t="s">
        <v>535</v>
      </c>
      <c r="B10" s="204" t="s">
        <v>542</v>
      </c>
      <c r="C10" s="197">
        <f>(1*D10)+(3*E10)+(3*F10)+(5*G10)+(10*H10)+(20*I10)+(10*J10)+(9*K10)+8</f>
        <v>57</v>
      </c>
      <c r="D10" s="198">
        <v>1</v>
      </c>
      <c r="E10" s="199">
        <v>2</v>
      </c>
      <c r="F10" s="200">
        <v>4</v>
      </c>
      <c r="G10" s="200">
        <v>2</v>
      </c>
      <c r="H10" s="201">
        <v>2</v>
      </c>
      <c r="I10" s="199">
        <v>0</v>
      </c>
      <c r="J10" s="199">
        <v>0</v>
      </c>
      <c r="K10" s="199">
        <v>0</v>
      </c>
    </row>
    <row r="11" spans="1:11" ht="15">
      <c r="A11" s="188" t="s">
        <v>537</v>
      </c>
      <c r="B11" s="204" t="s">
        <v>730</v>
      </c>
      <c r="C11" s="197">
        <f>(1*D11)+(3*E11)+(3*F11)+(5*G11)+(10*H11)+(20*I11)+(10*J11)+(9*K11)+7</f>
        <v>43</v>
      </c>
      <c r="D11" s="198">
        <v>6</v>
      </c>
      <c r="E11" s="199">
        <v>3</v>
      </c>
      <c r="F11" s="200">
        <v>2</v>
      </c>
      <c r="G11" s="200">
        <v>1</v>
      </c>
      <c r="H11" s="201">
        <v>1</v>
      </c>
      <c r="I11" s="199">
        <v>0</v>
      </c>
      <c r="J11" s="199">
        <v>0</v>
      </c>
      <c r="K11" s="199">
        <v>0</v>
      </c>
    </row>
    <row r="12" spans="1:11" ht="15">
      <c r="A12" s="188" t="s">
        <v>539</v>
      </c>
      <c r="B12" s="204" t="s">
        <v>722</v>
      </c>
      <c r="C12" s="197">
        <f>(1*D12)+(3*E12)+(3*F12)+(5*G12)+(10*H12)+(20*I12)+(10*J12)+(9*K12)+9</f>
        <v>32</v>
      </c>
      <c r="D12" s="198">
        <v>3</v>
      </c>
      <c r="E12" s="200">
        <v>5</v>
      </c>
      <c r="F12" s="199">
        <v>0</v>
      </c>
      <c r="G12" s="201">
        <v>1</v>
      </c>
      <c r="H12" s="200">
        <v>0</v>
      </c>
      <c r="I12" s="201">
        <v>0</v>
      </c>
      <c r="J12" s="199">
        <v>0</v>
      </c>
      <c r="K12" s="199">
        <v>0</v>
      </c>
    </row>
    <row r="13" spans="1:11" ht="15">
      <c r="A13" s="188" t="s">
        <v>541</v>
      </c>
      <c r="B13" s="204" t="s">
        <v>590</v>
      </c>
      <c r="C13" s="203">
        <f>(1*D13)+(3*E13)+(3*F13)+(5*G13)+(10*H13)+(20*I13)+(10*J13)+(9*K13)+5</f>
        <v>30</v>
      </c>
      <c r="D13" s="198">
        <v>7</v>
      </c>
      <c r="E13" s="199">
        <v>6</v>
      </c>
      <c r="F13" s="200">
        <v>0</v>
      </c>
      <c r="G13" s="200">
        <v>0</v>
      </c>
      <c r="H13" s="201">
        <v>0</v>
      </c>
      <c r="I13" s="199">
        <v>0</v>
      </c>
      <c r="J13" s="199">
        <v>0</v>
      </c>
      <c r="K13" s="199">
        <v>0</v>
      </c>
    </row>
    <row r="14" spans="1:11" ht="15">
      <c r="A14" s="188" t="s">
        <v>541</v>
      </c>
      <c r="B14" s="204" t="s">
        <v>469</v>
      </c>
      <c r="C14" s="203">
        <f>(1*D14)+(3*E14)+(3*F14)+(5*G14)+(10*H14)+(20*I14)+(10*J14)+(9*K14)+7</f>
        <v>30</v>
      </c>
      <c r="D14" s="198">
        <v>1</v>
      </c>
      <c r="E14" s="199">
        <v>2</v>
      </c>
      <c r="F14" s="200">
        <v>2</v>
      </c>
      <c r="G14" s="200">
        <v>2</v>
      </c>
      <c r="H14" s="201">
        <v>0</v>
      </c>
      <c r="I14" s="199">
        <v>0</v>
      </c>
      <c r="J14" s="199">
        <v>0</v>
      </c>
      <c r="K14" s="199">
        <v>0</v>
      </c>
    </row>
    <row r="15" spans="1:11" ht="15">
      <c r="A15" s="188" t="s">
        <v>544</v>
      </c>
      <c r="B15" s="204" t="s">
        <v>587</v>
      </c>
      <c r="C15" s="203">
        <f>(1*D15)+(3*E15)+(3*F15)+(5*G15)+(10*H15)+(20*I15)+(10*J15)+(9*K15)+5</f>
        <v>27</v>
      </c>
      <c r="D15" s="198">
        <v>1</v>
      </c>
      <c r="E15" s="199">
        <v>1</v>
      </c>
      <c r="F15" s="200">
        <v>1</v>
      </c>
      <c r="G15" s="200">
        <v>1</v>
      </c>
      <c r="H15" s="201">
        <v>1</v>
      </c>
      <c r="I15" s="199">
        <v>0</v>
      </c>
      <c r="J15" s="199">
        <v>0</v>
      </c>
      <c r="K15" s="199">
        <v>0</v>
      </c>
    </row>
    <row r="16" spans="1:11" ht="15">
      <c r="A16" s="188" t="s">
        <v>544</v>
      </c>
      <c r="B16" s="204" t="s">
        <v>85</v>
      </c>
      <c r="C16" s="203">
        <f>(1*D16)+(3*E16)+(3*F16)+(5*G16)+(10*H16)+(20*I16)+(10*J16)+(9*K16)+4</f>
        <v>27</v>
      </c>
      <c r="D16" s="198">
        <v>0</v>
      </c>
      <c r="E16" s="199">
        <v>0</v>
      </c>
      <c r="F16" s="200">
        <v>1</v>
      </c>
      <c r="G16" s="200">
        <v>2</v>
      </c>
      <c r="H16" s="201">
        <v>1</v>
      </c>
      <c r="I16" s="199">
        <v>0</v>
      </c>
      <c r="J16" s="199">
        <v>0</v>
      </c>
      <c r="K16" s="199">
        <v>0</v>
      </c>
    </row>
    <row r="17" spans="1:11" ht="15">
      <c r="A17" s="188" t="s">
        <v>546</v>
      </c>
      <c r="B17" s="204" t="s">
        <v>596</v>
      </c>
      <c r="C17" s="203">
        <f>(1*D17)+(3*E17)+(3*F17)+(5*G17)+(10*H17)+(20*I17)+(10*J17)+(9*K17)+7</f>
        <v>24</v>
      </c>
      <c r="D17" s="198">
        <v>3</v>
      </c>
      <c r="E17" s="199">
        <v>3</v>
      </c>
      <c r="F17" s="200">
        <v>0</v>
      </c>
      <c r="G17" s="200">
        <v>1</v>
      </c>
      <c r="H17" s="201">
        <v>0</v>
      </c>
      <c r="I17" s="199">
        <v>0</v>
      </c>
      <c r="J17" s="199">
        <v>0</v>
      </c>
      <c r="K17" s="199">
        <v>0</v>
      </c>
    </row>
    <row r="18" spans="1:11" ht="15">
      <c r="A18" s="188" t="s">
        <v>551</v>
      </c>
      <c r="B18" s="204" t="s">
        <v>256</v>
      </c>
      <c r="C18" s="203">
        <f>(1*D18)+(3*E18)+(3*F18)+(5*G18)+(10*H18)+(20*I18)+(10*J18)+(9*K18)+4</f>
        <v>23</v>
      </c>
      <c r="D18" s="198">
        <v>1</v>
      </c>
      <c r="E18" s="199">
        <v>0</v>
      </c>
      <c r="F18" s="200">
        <v>1</v>
      </c>
      <c r="G18" s="200">
        <v>1</v>
      </c>
      <c r="H18" s="201">
        <v>1</v>
      </c>
      <c r="I18" s="199">
        <v>0</v>
      </c>
      <c r="J18" s="199">
        <v>0</v>
      </c>
      <c r="K18" s="199">
        <v>0</v>
      </c>
    </row>
    <row r="19" spans="1:11" ht="15">
      <c r="A19" s="188" t="s">
        <v>553</v>
      </c>
      <c r="B19" s="204" t="s">
        <v>550</v>
      </c>
      <c r="C19" s="203">
        <f>(1*D19)+(3*E19)+(3*F19)+(5*G19)+(10*H19)+(20*I19)+(10*J19)+(9*K19)+6</f>
        <v>22</v>
      </c>
      <c r="D19" s="198">
        <v>2</v>
      </c>
      <c r="E19" s="199">
        <v>1</v>
      </c>
      <c r="F19" s="200">
        <v>2</v>
      </c>
      <c r="G19" s="200">
        <v>1</v>
      </c>
      <c r="H19" s="201">
        <v>0</v>
      </c>
      <c r="I19" s="199">
        <v>0</v>
      </c>
      <c r="J19" s="199">
        <v>0</v>
      </c>
      <c r="K19" s="199">
        <v>0</v>
      </c>
    </row>
    <row r="20" spans="1:11" ht="15">
      <c r="A20" s="188" t="s">
        <v>566</v>
      </c>
      <c r="B20" s="204" t="s">
        <v>725</v>
      </c>
      <c r="C20" s="203">
        <f>(1*D20)+(3*E20)+(3*F20)+(5*G20)+(10*H20)+(20*I20)+(10*J20)+(9*K20)+4</f>
        <v>18</v>
      </c>
      <c r="D20" s="205">
        <v>0</v>
      </c>
      <c r="E20" s="199">
        <v>2</v>
      </c>
      <c r="F20" s="199">
        <v>1</v>
      </c>
      <c r="G20" s="199">
        <v>1</v>
      </c>
      <c r="H20" s="201">
        <v>0</v>
      </c>
      <c r="I20" s="199">
        <v>0</v>
      </c>
      <c r="J20" s="199">
        <v>0</v>
      </c>
      <c r="K20" s="199">
        <v>0</v>
      </c>
    </row>
    <row r="21" spans="1:14" ht="15">
      <c r="A21" s="188" t="s">
        <v>557</v>
      </c>
      <c r="B21" s="206" t="s">
        <v>852</v>
      </c>
      <c r="C21" s="203">
        <f>(1*D21)+(3*E21)+(3*F21)+(5*G21)+(10*H21)+(20*I21)+(10*J21)+(9*K21)</f>
        <v>18</v>
      </c>
      <c r="D21" s="198">
        <v>0</v>
      </c>
      <c r="E21" s="199">
        <v>0</v>
      </c>
      <c r="F21" s="200">
        <v>1</v>
      </c>
      <c r="G21" s="200">
        <v>1</v>
      </c>
      <c r="H21" s="201">
        <v>1</v>
      </c>
      <c r="I21" s="199">
        <v>0</v>
      </c>
      <c r="J21" s="199">
        <v>0</v>
      </c>
      <c r="K21" s="199"/>
      <c r="L21" s="207"/>
      <c r="M21" s="201"/>
      <c r="N21" s="199"/>
    </row>
    <row r="22" spans="1:11" ht="15">
      <c r="A22" s="188" t="s">
        <v>559</v>
      </c>
      <c r="B22" s="204" t="s">
        <v>788</v>
      </c>
      <c r="C22" s="203">
        <f>(1*D22)+(3*E22)+(3*F22)+(5*G22)+(10*H22)+(20*I22)+(10*J22)+(9*K22)+4</f>
        <v>16</v>
      </c>
      <c r="D22" s="198">
        <v>1</v>
      </c>
      <c r="E22" s="199">
        <v>1</v>
      </c>
      <c r="F22" s="200">
        <v>1</v>
      </c>
      <c r="G22" s="200">
        <v>1</v>
      </c>
      <c r="H22" s="201">
        <v>0</v>
      </c>
      <c r="I22" s="199">
        <v>0</v>
      </c>
      <c r="J22" s="199">
        <v>0</v>
      </c>
      <c r="K22" s="199">
        <v>0</v>
      </c>
    </row>
    <row r="23" spans="1:12" ht="15">
      <c r="A23" s="188" t="s">
        <v>559</v>
      </c>
      <c r="B23" s="204" t="s">
        <v>334</v>
      </c>
      <c r="C23" s="203">
        <f>(1*D23)+(3*E23)+(3*F23)+(5*G23)+(10*H23)+(20*I23)+(10*J23)+(9*K23)</f>
        <v>16</v>
      </c>
      <c r="D23" s="198">
        <v>0</v>
      </c>
      <c r="E23" s="199">
        <v>1</v>
      </c>
      <c r="F23" s="200">
        <v>1</v>
      </c>
      <c r="G23" s="200">
        <v>0</v>
      </c>
      <c r="H23" s="201">
        <v>1</v>
      </c>
      <c r="I23" s="199">
        <v>0</v>
      </c>
      <c r="J23" s="199">
        <v>0</v>
      </c>
      <c r="K23" s="199">
        <v>0</v>
      </c>
      <c r="L23" s="34"/>
    </row>
    <row r="24" spans="1:11" ht="15">
      <c r="A24" s="188" t="s">
        <v>561</v>
      </c>
      <c r="B24" s="204" t="s">
        <v>595</v>
      </c>
      <c r="C24" s="203">
        <f>(1*D24)+(3*E24)+(3*F24)+(5*G24)+(10*H24)+(20*I24)+(10*J24)+(9*K24)+1</f>
        <v>15</v>
      </c>
      <c r="D24" s="198">
        <v>1</v>
      </c>
      <c r="E24" s="199">
        <v>0</v>
      </c>
      <c r="F24" s="200">
        <v>1</v>
      </c>
      <c r="G24" s="200">
        <v>0</v>
      </c>
      <c r="H24" s="201">
        <v>1</v>
      </c>
      <c r="I24" s="199">
        <v>0</v>
      </c>
      <c r="J24" s="199">
        <v>0</v>
      </c>
      <c r="K24" s="199">
        <v>0</v>
      </c>
    </row>
    <row r="25" spans="1:11" ht="15">
      <c r="A25" s="188" t="s">
        <v>566</v>
      </c>
      <c r="B25" s="196" t="s">
        <v>534</v>
      </c>
      <c r="C25" s="203">
        <f>(1*D25)+(3*E25)+(3*F25)+(5*G25)+(10*H25)+(20*I25)+(10*J25)+(9*K25)+2</f>
        <v>14</v>
      </c>
      <c r="D25" s="198">
        <v>2</v>
      </c>
      <c r="E25" s="199">
        <v>0</v>
      </c>
      <c r="F25" s="200">
        <v>0</v>
      </c>
      <c r="G25" s="200">
        <v>0</v>
      </c>
      <c r="H25" s="201">
        <v>1</v>
      </c>
      <c r="I25" s="199">
        <v>0</v>
      </c>
      <c r="J25" s="199">
        <v>0</v>
      </c>
      <c r="K25" s="199">
        <v>0</v>
      </c>
    </row>
    <row r="26" spans="1:11" ht="15">
      <c r="A26" s="188" t="s">
        <v>566</v>
      </c>
      <c r="B26" s="196" t="s">
        <v>598</v>
      </c>
      <c r="C26" s="203">
        <f>(1*D26)+(3*E26)+(3*F26)+(5*G26)+(10*H26)+(20*I26)+(10*J26)+(9*K26)+3</f>
        <v>14</v>
      </c>
      <c r="D26" s="198">
        <v>0</v>
      </c>
      <c r="E26" s="199">
        <v>1</v>
      </c>
      <c r="F26" s="200">
        <v>1</v>
      </c>
      <c r="G26" s="200">
        <v>1</v>
      </c>
      <c r="H26" s="201">
        <v>0</v>
      </c>
      <c r="I26" s="200">
        <v>0</v>
      </c>
      <c r="J26" s="199">
        <v>0</v>
      </c>
      <c r="K26" s="201">
        <v>0</v>
      </c>
    </row>
    <row r="27" spans="1:11" ht="15">
      <c r="A27" s="188" t="s">
        <v>566</v>
      </c>
      <c r="B27" s="196" t="s">
        <v>284</v>
      </c>
      <c r="C27" s="203">
        <f>(1*D27)+(3*E27)+(3*F27)+(5*G27)+(10*H27)+(20*I27)+(10*J27)+(9*K27)</f>
        <v>14</v>
      </c>
      <c r="D27" s="198">
        <v>0</v>
      </c>
      <c r="E27" s="199">
        <v>2</v>
      </c>
      <c r="F27" s="200">
        <v>1</v>
      </c>
      <c r="G27" s="200">
        <v>1</v>
      </c>
      <c r="H27" s="201">
        <v>0</v>
      </c>
      <c r="I27" s="199">
        <v>0</v>
      </c>
      <c r="J27" s="199">
        <v>0</v>
      </c>
      <c r="K27" s="199">
        <v>0</v>
      </c>
    </row>
    <row r="28" spans="1:11" ht="15">
      <c r="A28" s="188" t="s">
        <v>561</v>
      </c>
      <c r="B28" s="196" t="s">
        <v>778</v>
      </c>
      <c r="C28" s="203">
        <f>(1*D28)+(3*E28)+(3*F28)+(5*G28)+(10*H28)+(20*I28)+(10*J28)+(9*K28)</f>
        <v>12</v>
      </c>
      <c r="D28" s="198">
        <v>1</v>
      </c>
      <c r="E28" s="199">
        <v>1</v>
      </c>
      <c r="F28" s="200">
        <v>1</v>
      </c>
      <c r="G28" s="200">
        <v>1</v>
      </c>
      <c r="H28" s="201">
        <v>0</v>
      </c>
      <c r="I28" s="199">
        <v>0</v>
      </c>
      <c r="J28" s="199">
        <v>0</v>
      </c>
      <c r="K28" s="199">
        <v>0</v>
      </c>
    </row>
    <row r="29" spans="1:12" ht="15">
      <c r="A29" s="188" t="s">
        <v>561</v>
      </c>
      <c r="B29" s="204" t="s">
        <v>661</v>
      </c>
      <c r="C29" s="203">
        <f>(1*D29)+(3*E29)+(3*F29)+(5*G29)+(10*H29)+(20*I29)+(10*J29)+(9*K29)</f>
        <v>12</v>
      </c>
      <c r="D29" s="198">
        <v>0</v>
      </c>
      <c r="E29" s="199">
        <v>4</v>
      </c>
      <c r="F29" s="200">
        <v>0</v>
      </c>
      <c r="G29" s="200">
        <v>0</v>
      </c>
      <c r="H29" s="201">
        <v>0</v>
      </c>
      <c r="I29" s="199">
        <v>0</v>
      </c>
      <c r="J29" s="199">
        <v>0</v>
      </c>
      <c r="K29" s="199">
        <v>0</v>
      </c>
      <c r="L29" s="34"/>
    </row>
    <row r="30" spans="1:11" ht="15">
      <c r="A30" s="188" t="s">
        <v>561</v>
      </c>
      <c r="B30" s="204" t="s">
        <v>525</v>
      </c>
      <c r="C30" s="203">
        <f>(1*D30)+(3*E30)+(3*F30)+(5*G30)+(10*H30)+(20*I30)+(10*J30)+(9*K30)+3</f>
        <v>12</v>
      </c>
      <c r="D30" s="198">
        <v>0</v>
      </c>
      <c r="E30" s="199">
        <v>2</v>
      </c>
      <c r="F30" s="200">
        <v>1</v>
      </c>
      <c r="G30" s="200">
        <v>0</v>
      </c>
      <c r="H30" s="201">
        <v>0</v>
      </c>
      <c r="I30" s="199">
        <v>0</v>
      </c>
      <c r="J30" s="199">
        <v>0</v>
      </c>
      <c r="K30" s="199">
        <v>0</v>
      </c>
    </row>
    <row r="31" spans="1:12" ht="15">
      <c r="A31" s="188" t="s">
        <v>561</v>
      </c>
      <c r="B31" s="204" t="s">
        <v>228</v>
      </c>
      <c r="C31" s="203">
        <f>(1*D31)+(3*E31)+(3*F31)+(5*G31)+(10*H31)+(20*I31)+(10*J31)+(9*K31)+5</f>
        <v>12</v>
      </c>
      <c r="D31" s="198">
        <v>4</v>
      </c>
      <c r="E31" s="199">
        <v>0</v>
      </c>
      <c r="F31" s="200">
        <v>1</v>
      </c>
      <c r="G31" s="200">
        <v>0</v>
      </c>
      <c r="H31" s="201">
        <v>0</v>
      </c>
      <c r="I31" s="199">
        <v>0</v>
      </c>
      <c r="J31" s="199">
        <v>0</v>
      </c>
      <c r="K31" s="199">
        <v>0</v>
      </c>
      <c r="L31" s="34"/>
    </row>
    <row r="32" spans="1:12" ht="15">
      <c r="A32" s="188" t="s">
        <v>561</v>
      </c>
      <c r="B32" s="196" t="s">
        <v>268</v>
      </c>
      <c r="C32" s="203">
        <f>(1*D32)+(3*E32)+(3*F32)+(5*G32)+(10*H32)+(20*I32)+(10*J32)+(9*K32)+2</f>
        <v>12</v>
      </c>
      <c r="D32" s="198">
        <v>2</v>
      </c>
      <c r="E32" s="199">
        <v>1</v>
      </c>
      <c r="F32" s="200">
        <v>0</v>
      </c>
      <c r="G32" s="200">
        <v>1</v>
      </c>
      <c r="H32" s="201">
        <v>0</v>
      </c>
      <c r="I32" s="199">
        <v>0</v>
      </c>
      <c r="J32" s="199">
        <v>0</v>
      </c>
      <c r="K32" s="199">
        <v>0</v>
      </c>
      <c r="L32" s="34"/>
    </row>
    <row r="33" spans="1:12" ht="15">
      <c r="A33" s="188" t="s">
        <v>566</v>
      </c>
      <c r="B33" s="196" t="s">
        <v>619</v>
      </c>
      <c r="C33" s="203">
        <f>(1*D33)+(3*E33)+(3*F33)+(5*G33)+(10*H33)+(20*I33)+(10*J33)+(9*K33)</f>
        <v>11</v>
      </c>
      <c r="D33" s="198">
        <v>0</v>
      </c>
      <c r="E33" s="199">
        <v>1</v>
      </c>
      <c r="F33" s="200">
        <v>1</v>
      </c>
      <c r="G33" s="200">
        <v>1</v>
      </c>
      <c r="H33" s="201">
        <v>0</v>
      </c>
      <c r="I33" s="199">
        <v>0</v>
      </c>
      <c r="J33" s="199">
        <v>0</v>
      </c>
      <c r="K33" s="199">
        <v>0</v>
      </c>
      <c r="L33" s="34"/>
    </row>
    <row r="34" spans="1:11" ht="15">
      <c r="A34" s="188" t="s">
        <v>566</v>
      </c>
      <c r="B34" s="196" t="s">
        <v>664</v>
      </c>
      <c r="C34" s="197">
        <f>(1*D34)+(3*E34)+(3*F34)+(5*G34)+(10*H34)+(20*I34)+(10*J34)+(9*K34)+1</f>
        <v>11</v>
      </c>
      <c r="D34" s="198">
        <v>0</v>
      </c>
      <c r="E34" s="199">
        <v>0</v>
      </c>
      <c r="F34" s="200">
        <v>0</v>
      </c>
      <c r="G34" s="200">
        <v>0</v>
      </c>
      <c r="H34" s="201">
        <v>1</v>
      </c>
      <c r="I34" s="199">
        <v>0</v>
      </c>
      <c r="J34" s="199">
        <v>0</v>
      </c>
      <c r="K34" s="199">
        <v>0</v>
      </c>
    </row>
    <row r="35" spans="1:11" ht="15">
      <c r="A35" s="188" t="s">
        <v>566</v>
      </c>
      <c r="B35" s="204" t="s">
        <v>243</v>
      </c>
      <c r="C35" s="203">
        <f>(1*D35)+(3*E35)+(3*F35)+(5*G35)+(10*H35)+(20*I35)+(10*J35)+(9*K35)+1</f>
        <v>11</v>
      </c>
      <c r="D35" s="198">
        <v>0</v>
      </c>
      <c r="E35" s="199">
        <v>0</v>
      </c>
      <c r="F35" s="200">
        <v>0</v>
      </c>
      <c r="G35" s="200">
        <v>0</v>
      </c>
      <c r="H35" s="201">
        <v>1</v>
      </c>
      <c r="I35" s="199">
        <v>0</v>
      </c>
      <c r="J35" s="199">
        <v>0</v>
      </c>
      <c r="K35" s="199">
        <v>0</v>
      </c>
    </row>
    <row r="36" spans="1:11" ht="15">
      <c r="A36" s="188" t="s">
        <v>569</v>
      </c>
      <c r="B36" s="204" t="s">
        <v>748</v>
      </c>
      <c r="C36" s="203">
        <f>(1*D36)+(3*E36)+(3*F36)+(5*G36)+(10*H36)+(20*I36)+(10*J36)+(9*K36)</f>
        <v>10</v>
      </c>
      <c r="D36" s="198">
        <v>0</v>
      </c>
      <c r="E36" s="199">
        <v>0</v>
      </c>
      <c r="F36" s="200">
        <v>0</v>
      </c>
      <c r="G36" s="200">
        <v>0</v>
      </c>
      <c r="H36" s="201">
        <v>1</v>
      </c>
      <c r="I36" s="200">
        <v>0</v>
      </c>
      <c r="J36" s="201">
        <v>0</v>
      </c>
      <c r="K36" s="199">
        <v>0</v>
      </c>
    </row>
    <row r="37" spans="1:11" ht="15">
      <c r="A37" s="188" t="s">
        <v>569</v>
      </c>
      <c r="B37" s="204" t="s">
        <v>657</v>
      </c>
      <c r="C37" s="203">
        <f>(1*D37)+(3*E37)+(3*F37)+(5*G37)+(10*H37)+(20*I37)+(10*J37)+(9*K37)+4</f>
        <v>10</v>
      </c>
      <c r="D37" s="198">
        <v>3</v>
      </c>
      <c r="E37" s="199">
        <v>1</v>
      </c>
      <c r="F37" s="200">
        <v>0</v>
      </c>
      <c r="G37" s="200">
        <v>0</v>
      </c>
      <c r="H37" s="201">
        <v>0</v>
      </c>
      <c r="I37" s="199">
        <v>0</v>
      </c>
      <c r="J37" s="199">
        <v>0</v>
      </c>
      <c r="K37" s="199">
        <v>0</v>
      </c>
    </row>
    <row r="38" spans="1:11" ht="15">
      <c r="A38" s="188" t="s">
        <v>583</v>
      </c>
      <c r="B38" s="204" t="s">
        <v>563</v>
      </c>
      <c r="C38" s="203">
        <f>(1*D38)+(3*E38)+(3*F38)+(5*G38)+(10*H38)+(20*I38)+(10*J38)+(9*K38)+3</f>
        <v>10</v>
      </c>
      <c r="D38" s="198">
        <v>1</v>
      </c>
      <c r="E38" s="199">
        <v>2</v>
      </c>
      <c r="F38" s="200">
        <v>0</v>
      </c>
      <c r="G38" s="200">
        <v>0</v>
      </c>
      <c r="H38" s="201">
        <v>0</v>
      </c>
      <c r="I38" s="199">
        <v>0</v>
      </c>
      <c r="J38" s="199">
        <v>0</v>
      </c>
      <c r="K38" s="199">
        <v>0</v>
      </c>
    </row>
    <row r="39" spans="1:11" ht="15">
      <c r="A39" s="188" t="s">
        <v>569</v>
      </c>
      <c r="B39" s="204" t="s">
        <v>75</v>
      </c>
      <c r="C39" s="203">
        <f>(1*D39)+(3*E39)+(3*F39)+(5*G39)+(10*H39)+(20*I39)+(10*J39)+(9*K39)+3</f>
        <v>10</v>
      </c>
      <c r="D39" s="198">
        <v>1</v>
      </c>
      <c r="E39" s="199">
        <v>1</v>
      </c>
      <c r="F39" s="200">
        <v>1</v>
      </c>
      <c r="G39" s="200">
        <v>0</v>
      </c>
      <c r="H39" s="201">
        <v>0</v>
      </c>
      <c r="I39" s="199">
        <v>0</v>
      </c>
      <c r="J39" s="199">
        <v>0</v>
      </c>
      <c r="K39" s="199">
        <v>0</v>
      </c>
    </row>
    <row r="40" spans="1:11" ht="15">
      <c r="A40" s="188" t="s">
        <v>569</v>
      </c>
      <c r="B40" s="204" t="s">
        <v>644</v>
      </c>
      <c r="C40" s="203">
        <f>(1*D40)+(3*E40)+(3*F40)+(5*G40)+(10*H40)+(20*I40)+(10*J40)+(9*K40)+3</f>
        <v>10</v>
      </c>
      <c r="D40" s="198">
        <v>1</v>
      </c>
      <c r="E40" s="199">
        <v>1</v>
      </c>
      <c r="F40" s="200">
        <v>1</v>
      </c>
      <c r="G40" s="200">
        <v>0</v>
      </c>
      <c r="H40" s="201">
        <v>0</v>
      </c>
      <c r="I40" s="199">
        <v>0</v>
      </c>
      <c r="J40" s="199">
        <v>0</v>
      </c>
      <c r="K40" s="199">
        <v>0</v>
      </c>
    </row>
    <row r="41" spans="1:11" ht="15">
      <c r="A41" s="188" t="s">
        <v>569</v>
      </c>
      <c r="B41" s="204" t="s">
        <v>517</v>
      </c>
      <c r="C41" s="203">
        <f>(1*D41)+(3*E41)+(3*F41)+(5*G41)+(10*H41)+(20*I41)+(10*J41)+(9*K41)+5</f>
        <v>10</v>
      </c>
      <c r="D41" s="198">
        <v>5</v>
      </c>
      <c r="E41" s="199">
        <v>0</v>
      </c>
      <c r="F41" s="200">
        <v>0</v>
      </c>
      <c r="G41" s="200">
        <v>0</v>
      </c>
      <c r="H41" s="201">
        <v>0</v>
      </c>
      <c r="I41" s="199">
        <v>0</v>
      </c>
      <c r="J41" s="199">
        <v>0</v>
      </c>
      <c r="K41" s="199">
        <v>0</v>
      </c>
    </row>
    <row r="42" spans="1:11" ht="15">
      <c r="A42" s="188" t="s">
        <v>569</v>
      </c>
      <c r="B42" s="204" t="s">
        <v>460</v>
      </c>
      <c r="C42" s="203">
        <f>(1*D42)+(3*E42)+(3*F42)+(5*G42)+(10*H42)+(20*I42)+(10*J42)+(9*K42)+5</f>
        <v>10</v>
      </c>
      <c r="D42" s="198">
        <v>5</v>
      </c>
      <c r="E42" s="199">
        <v>0</v>
      </c>
      <c r="F42" s="200">
        <v>0</v>
      </c>
      <c r="G42" s="200">
        <v>0</v>
      </c>
      <c r="H42" s="201">
        <v>0</v>
      </c>
      <c r="I42" s="199">
        <v>0</v>
      </c>
      <c r="J42" s="199">
        <v>0</v>
      </c>
      <c r="K42" s="199">
        <v>0</v>
      </c>
    </row>
    <row r="43" spans="1:11" ht="15">
      <c r="A43" s="188" t="s">
        <v>569</v>
      </c>
      <c r="B43" s="204" t="s">
        <v>343</v>
      </c>
      <c r="C43" s="203">
        <f>(1*D43)+(3*E43)+(3*F43)+(5*G43)+(10*H43)+(20*I43)+(10*J43)+(9*K43)+2</f>
        <v>10</v>
      </c>
      <c r="D43" s="198">
        <v>0</v>
      </c>
      <c r="E43" s="199">
        <v>0</v>
      </c>
      <c r="F43" s="200">
        <v>1</v>
      </c>
      <c r="G43" s="200">
        <v>1</v>
      </c>
      <c r="H43" s="201">
        <v>0</v>
      </c>
      <c r="I43" s="199">
        <v>0</v>
      </c>
      <c r="J43" s="199">
        <v>0</v>
      </c>
      <c r="K43" s="199">
        <v>0</v>
      </c>
    </row>
    <row r="44" spans="1:11" ht="15">
      <c r="A44" s="188" t="s">
        <v>574</v>
      </c>
      <c r="B44" s="204" t="s">
        <v>23</v>
      </c>
      <c r="C44" s="203">
        <f>(1*D44)+(3*E44)+(3*F44)+(5*G44)+(10*H44)+(20*I44)+(10*J44)+(9*K44)</f>
        <v>8</v>
      </c>
      <c r="D44" s="198">
        <v>0</v>
      </c>
      <c r="E44" s="199">
        <v>1</v>
      </c>
      <c r="F44" s="200">
        <v>0</v>
      </c>
      <c r="G44" s="200">
        <v>1</v>
      </c>
      <c r="H44" s="201">
        <v>0</v>
      </c>
      <c r="I44" s="199">
        <v>0</v>
      </c>
      <c r="J44" s="199">
        <v>0</v>
      </c>
      <c r="K44" s="199">
        <v>0</v>
      </c>
    </row>
    <row r="45" spans="1:11" ht="15">
      <c r="A45" s="188" t="s">
        <v>574</v>
      </c>
      <c r="B45" s="204" t="s">
        <v>629</v>
      </c>
      <c r="C45" s="203">
        <f>(1*D45)+(3*E45)+(3*F45)+(5*G45)+(10*H45)+(20*I45)+(10*J45)+(9*K45)+2</f>
        <v>8</v>
      </c>
      <c r="D45" s="198">
        <v>0</v>
      </c>
      <c r="E45" s="199">
        <v>1</v>
      </c>
      <c r="F45" s="200">
        <v>1</v>
      </c>
      <c r="G45" s="200">
        <v>0</v>
      </c>
      <c r="H45" s="201">
        <v>0</v>
      </c>
      <c r="I45" s="200">
        <v>0</v>
      </c>
      <c r="J45" s="199">
        <v>0</v>
      </c>
      <c r="K45" s="201">
        <v>0</v>
      </c>
    </row>
    <row r="46" spans="1:11" ht="15">
      <c r="A46" s="188" t="s">
        <v>574</v>
      </c>
      <c r="B46" s="204" t="s">
        <v>505</v>
      </c>
      <c r="C46" s="203">
        <f>(1*D46)+(3*E46)+(3*F46)+(5*G46)+(10*H46)+(20*I46)+(10*J46)+(9*K46)+4</f>
        <v>8</v>
      </c>
      <c r="D46" s="198">
        <v>4</v>
      </c>
      <c r="E46" s="199">
        <v>0</v>
      </c>
      <c r="F46" s="200">
        <v>0</v>
      </c>
      <c r="G46" s="200">
        <v>0</v>
      </c>
      <c r="H46" s="201">
        <v>0</v>
      </c>
      <c r="I46" s="199">
        <v>0</v>
      </c>
      <c r="J46" s="199">
        <v>0</v>
      </c>
      <c r="K46" s="199">
        <v>0</v>
      </c>
    </row>
    <row r="47" spans="1:12" ht="15">
      <c r="A47" s="188" t="s">
        <v>574</v>
      </c>
      <c r="B47" s="204" t="s">
        <v>154</v>
      </c>
      <c r="C47" s="203">
        <f>(1*D47)+(3*E47)+(3*F47)+(5*G47)+(10*H47)+(20*I47)+(10*J47)+(9*K47)</f>
        <v>8</v>
      </c>
      <c r="D47" s="198">
        <v>0</v>
      </c>
      <c r="E47" s="199">
        <v>1</v>
      </c>
      <c r="F47" s="200">
        <v>0</v>
      </c>
      <c r="G47" s="200">
        <v>1</v>
      </c>
      <c r="H47" s="201">
        <v>0</v>
      </c>
      <c r="I47" s="199">
        <v>0</v>
      </c>
      <c r="J47" s="199">
        <v>0</v>
      </c>
      <c r="K47" s="199">
        <v>0</v>
      </c>
      <c r="L47" s="208"/>
    </row>
    <row r="48" spans="1:12" ht="15">
      <c r="A48" s="188" t="s">
        <v>574</v>
      </c>
      <c r="B48" s="204" t="s">
        <v>162</v>
      </c>
      <c r="C48" s="203">
        <f>(1*D48)+(3*E48)+(3*F48)+(5*G48)+(10*H48)+(20*I48)+(10*J48)+(9*K48)</f>
        <v>8</v>
      </c>
      <c r="D48" s="198">
        <v>0</v>
      </c>
      <c r="E48" s="199">
        <v>0</v>
      </c>
      <c r="F48" s="200">
        <v>1</v>
      </c>
      <c r="G48" s="200">
        <v>1</v>
      </c>
      <c r="H48" s="201">
        <v>0</v>
      </c>
      <c r="I48" s="199">
        <v>0</v>
      </c>
      <c r="J48" s="199">
        <v>0</v>
      </c>
      <c r="K48" s="199">
        <v>0</v>
      </c>
      <c r="L48" s="208"/>
    </row>
    <row r="49" spans="1:12" ht="15">
      <c r="A49" s="188" t="s">
        <v>574</v>
      </c>
      <c r="B49" s="206" t="s">
        <v>610</v>
      </c>
      <c r="C49" s="203">
        <f>(1*D49)+(3*E49)+(3*F49)+(5*G49)+(10*H49)+(20*I49)+(10*J49)+(9*K49)+4</f>
        <v>8</v>
      </c>
      <c r="D49" s="198">
        <v>4</v>
      </c>
      <c r="E49" s="199">
        <v>0</v>
      </c>
      <c r="F49" s="200">
        <v>0</v>
      </c>
      <c r="G49" s="200">
        <v>0</v>
      </c>
      <c r="H49" s="201">
        <v>0</v>
      </c>
      <c r="I49" s="200">
        <v>0</v>
      </c>
      <c r="J49" s="199">
        <v>0</v>
      </c>
      <c r="K49" s="201">
        <v>0</v>
      </c>
      <c r="L49" s="34"/>
    </row>
    <row r="50" spans="1:12" ht="15">
      <c r="A50" s="188" t="s">
        <v>574</v>
      </c>
      <c r="B50" s="204" t="s">
        <v>554</v>
      </c>
      <c r="C50" s="203">
        <f>(1*D50)+(3*E50)+(3*F50)+(5*G50)+(10*H50)+(20*I50)+(10*J50)+(9*K50)</f>
        <v>8</v>
      </c>
      <c r="D50" s="198">
        <v>0</v>
      </c>
      <c r="E50" s="199">
        <v>1</v>
      </c>
      <c r="F50" s="200">
        <v>0</v>
      </c>
      <c r="G50" s="200">
        <v>1</v>
      </c>
      <c r="H50" s="201">
        <v>0</v>
      </c>
      <c r="I50" s="200">
        <v>0</v>
      </c>
      <c r="J50" s="199">
        <v>0</v>
      </c>
      <c r="K50" s="201">
        <v>0</v>
      </c>
      <c r="L50" s="34"/>
    </row>
    <row r="51" spans="1:11" ht="15">
      <c r="A51" s="188" t="s">
        <v>574</v>
      </c>
      <c r="B51" s="204" t="s">
        <v>207</v>
      </c>
      <c r="C51" s="203">
        <f>(1*D51)+(3*E51)+(3*F51)+(5*G51)+(10*H51)+(20*I51)+(10*J51)+(9*K51)</f>
        <v>8</v>
      </c>
      <c r="D51" s="198">
        <v>0</v>
      </c>
      <c r="E51" s="199">
        <v>0</v>
      </c>
      <c r="F51" s="200">
        <v>1</v>
      </c>
      <c r="G51" s="200">
        <v>1</v>
      </c>
      <c r="H51" s="201">
        <v>0</v>
      </c>
      <c r="I51" s="199">
        <v>0</v>
      </c>
      <c r="J51" s="199">
        <v>0</v>
      </c>
      <c r="K51" s="199">
        <v>0</v>
      </c>
    </row>
    <row r="52" spans="1:11" ht="15">
      <c r="A52" s="188" t="s">
        <v>605</v>
      </c>
      <c r="B52" s="209" t="s">
        <v>303</v>
      </c>
      <c r="C52" s="203">
        <f>(1*D52)+(3*E52)+(3*F52)+(5*G52)+(10*H52)+(20*I52)+(10*J52)+(9*K52)</f>
        <v>7</v>
      </c>
      <c r="D52" s="198">
        <v>1</v>
      </c>
      <c r="E52" s="199">
        <v>1</v>
      </c>
      <c r="F52" s="200">
        <v>1</v>
      </c>
      <c r="G52" s="200">
        <v>0</v>
      </c>
      <c r="H52" s="201">
        <v>0</v>
      </c>
      <c r="I52" s="199">
        <v>0</v>
      </c>
      <c r="J52" s="199">
        <v>0</v>
      </c>
      <c r="K52" s="199">
        <v>0</v>
      </c>
    </row>
    <row r="53" spans="1:11" ht="15">
      <c r="A53" s="188" t="s">
        <v>580</v>
      </c>
      <c r="B53" s="204" t="s">
        <v>749</v>
      </c>
      <c r="C53" s="203">
        <f>(1*D53)+(3*E53)+(3*F53)+(5*G53)+(10*H53)+(20*I53)+(10*J53)+(9*K53)+1</f>
        <v>6</v>
      </c>
      <c r="D53" s="198">
        <v>0</v>
      </c>
      <c r="E53" s="199">
        <v>0</v>
      </c>
      <c r="F53" s="200">
        <v>0</v>
      </c>
      <c r="G53" s="200">
        <v>1</v>
      </c>
      <c r="H53" s="201">
        <v>0</v>
      </c>
      <c r="I53" s="200">
        <v>0</v>
      </c>
      <c r="J53" s="201">
        <v>0</v>
      </c>
      <c r="K53" s="199">
        <v>0</v>
      </c>
    </row>
    <row r="54" spans="1:11" ht="15">
      <c r="A54" s="188" t="s">
        <v>580</v>
      </c>
      <c r="B54" s="204" t="s">
        <v>847</v>
      </c>
      <c r="C54" s="203">
        <f>(1*D54)+(3*E54)+(3*F54)+(5*G54)+(10*H54)+(20*I54)+(10*J54)+(9*K54)+1</f>
        <v>6</v>
      </c>
      <c r="D54" s="198">
        <v>0</v>
      </c>
      <c r="E54" s="199">
        <v>0</v>
      </c>
      <c r="F54" s="200">
        <v>0</v>
      </c>
      <c r="G54" s="200">
        <v>1</v>
      </c>
      <c r="H54" s="201">
        <v>0</v>
      </c>
      <c r="I54" s="199">
        <v>0</v>
      </c>
      <c r="J54" s="199">
        <v>0</v>
      </c>
      <c r="K54" s="199">
        <v>0</v>
      </c>
    </row>
    <row r="55" spans="1:11" ht="15">
      <c r="A55" s="188" t="s">
        <v>580</v>
      </c>
      <c r="B55" s="204" t="s">
        <v>45</v>
      </c>
      <c r="C55" s="203">
        <f>(1*D55)+(3*E55)+(3*F55)+(5*G55)+(10*H55)+(20*I55)+(10*J55)+(9*K55)+3</f>
        <v>6</v>
      </c>
      <c r="D55" s="198">
        <v>3</v>
      </c>
      <c r="E55" s="199">
        <v>0</v>
      </c>
      <c r="F55" s="200">
        <v>0</v>
      </c>
      <c r="G55" s="200">
        <v>0</v>
      </c>
      <c r="H55" s="201">
        <v>0</v>
      </c>
      <c r="I55" s="199">
        <v>0</v>
      </c>
      <c r="J55" s="199">
        <v>0</v>
      </c>
      <c r="K55" s="199">
        <v>0</v>
      </c>
    </row>
    <row r="56" spans="1:11" ht="15">
      <c r="A56" s="188" t="s">
        <v>580</v>
      </c>
      <c r="B56" s="204" t="s">
        <v>95</v>
      </c>
      <c r="C56" s="203">
        <f>(1*D56)+(3*E56)+(3*F56)+(5*G56)+(10*H56)+(20*I56)+(10*J56)+(9*K56)</f>
        <v>6</v>
      </c>
      <c r="D56" s="198">
        <v>0</v>
      </c>
      <c r="E56" s="199">
        <v>1</v>
      </c>
      <c r="F56" s="200">
        <v>1</v>
      </c>
      <c r="G56" s="200">
        <v>0</v>
      </c>
      <c r="H56" s="201">
        <v>0</v>
      </c>
      <c r="I56" s="199">
        <v>0</v>
      </c>
      <c r="J56" s="199">
        <v>0</v>
      </c>
      <c r="K56" s="199">
        <v>0</v>
      </c>
    </row>
    <row r="57" spans="1:11" ht="15">
      <c r="A57" s="188" t="s">
        <v>580</v>
      </c>
      <c r="B57" s="204" t="s">
        <v>643</v>
      </c>
      <c r="C57" s="203">
        <f>(1*D57)+(3*E57)+(3*F57)+(5*G57)+(10*H57)+(20*I57)+(10*J57)+(9*K57)+2</f>
        <v>6</v>
      </c>
      <c r="D57" s="198">
        <v>1</v>
      </c>
      <c r="E57" s="199">
        <v>1</v>
      </c>
      <c r="F57" s="200">
        <v>0</v>
      </c>
      <c r="G57" s="200">
        <v>0</v>
      </c>
      <c r="H57" s="201">
        <v>0</v>
      </c>
      <c r="I57" s="199">
        <v>0</v>
      </c>
      <c r="J57" s="199">
        <v>0</v>
      </c>
      <c r="K57" s="199">
        <v>0</v>
      </c>
    </row>
    <row r="58" spans="1:11" ht="15">
      <c r="A58" s="188" t="s">
        <v>580</v>
      </c>
      <c r="B58" s="204" t="s">
        <v>120</v>
      </c>
      <c r="C58" s="203">
        <f>(1*D58)+(3*E58)+(3*F58)+(5*G58)+(10*H58)+(20*I58)+(10*J58)+(9*K58)</f>
        <v>6</v>
      </c>
      <c r="D58" s="198">
        <v>0</v>
      </c>
      <c r="E58" s="199">
        <v>1</v>
      </c>
      <c r="F58" s="200">
        <v>1</v>
      </c>
      <c r="G58" s="200">
        <v>0</v>
      </c>
      <c r="H58" s="201">
        <v>0</v>
      </c>
      <c r="I58" s="199">
        <v>0</v>
      </c>
      <c r="J58" s="199">
        <v>0</v>
      </c>
      <c r="K58" s="199">
        <v>0</v>
      </c>
    </row>
    <row r="59" spans="1:11" ht="15">
      <c r="A59" s="188" t="s">
        <v>580</v>
      </c>
      <c r="B59" s="204" t="s">
        <v>152</v>
      </c>
      <c r="C59" s="203">
        <f>(1*D59)+(3*E59)+(3*F59)+(5*G59)+(10*H59)+(20*I59)+(10*J59)+(9*K59)+1</f>
        <v>6</v>
      </c>
      <c r="D59" s="198">
        <v>0</v>
      </c>
      <c r="E59" s="199">
        <v>0</v>
      </c>
      <c r="F59" s="200">
        <v>0</v>
      </c>
      <c r="G59" s="200">
        <v>1</v>
      </c>
      <c r="H59" s="201">
        <v>0</v>
      </c>
      <c r="I59" s="199">
        <v>0</v>
      </c>
      <c r="J59" s="199">
        <v>0</v>
      </c>
      <c r="K59" s="199">
        <v>0</v>
      </c>
    </row>
    <row r="60" spans="1:11" ht="15">
      <c r="A60" s="188" t="s">
        <v>580</v>
      </c>
      <c r="B60" s="204" t="s">
        <v>184</v>
      </c>
      <c r="C60" s="203">
        <f>(1*D60)+(3*E60)+(3*F60)+(5*G60)+(10*H60)+(20*I60)+(10*J60)+(9*K60)</f>
        <v>6</v>
      </c>
      <c r="D60" s="198">
        <v>1</v>
      </c>
      <c r="E60" s="199">
        <v>0</v>
      </c>
      <c r="F60" s="200">
        <v>0</v>
      </c>
      <c r="G60" s="200">
        <v>1</v>
      </c>
      <c r="H60" s="201">
        <v>0</v>
      </c>
      <c r="I60" s="199">
        <v>0</v>
      </c>
      <c r="J60" s="199">
        <v>0</v>
      </c>
      <c r="K60" s="199">
        <v>0</v>
      </c>
    </row>
    <row r="61" spans="1:11" ht="15">
      <c r="A61" s="188" t="s">
        <v>580</v>
      </c>
      <c r="B61" s="204" t="s">
        <v>188</v>
      </c>
      <c r="C61" s="203">
        <f>(1*D61)+(3*E61)+(3*F61)+(5*G61)+(10*H61)+(20*I61)+(10*J61)+(9*K61)+3</f>
        <v>6</v>
      </c>
      <c r="D61" s="198">
        <v>3</v>
      </c>
      <c r="E61" s="199">
        <v>0</v>
      </c>
      <c r="F61" s="200">
        <v>0</v>
      </c>
      <c r="G61" s="200">
        <v>0</v>
      </c>
      <c r="H61" s="201">
        <v>0</v>
      </c>
      <c r="I61" s="199">
        <v>0</v>
      </c>
      <c r="J61" s="199">
        <v>0</v>
      </c>
      <c r="K61" s="199">
        <v>0</v>
      </c>
    </row>
    <row r="62" spans="1:11" ht="15">
      <c r="A62" s="188" t="s">
        <v>580</v>
      </c>
      <c r="B62" s="204" t="s">
        <v>622</v>
      </c>
      <c r="C62" s="203">
        <f>(1*D62)+(3*E62)+(3*F62)+(5*G62)+(10*H62)+(20*I62)+(10*J62)+(9*K62)+3</f>
        <v>6</v>
      </c>
      <c r="D62" s="198">
        <v>3</v>
      </c>
      <c r="E62" s="199">
        <v>0</v>
      </c>
      <c r="F62" s="200">
        <v>0</v>
      </c>
      <c r="G62" s="200">
        <v>0</v>
      </c>
      <c r="H62" s="201">
        <v>0</v>
      </c>
      <c r="I62" s="199">
        <v>0</v>
      </c>
      <c r="J62" s="199">
        <v>0</v>
      </c>
      <c r="K62" s="199">
        <v>0</v>
      </c>
    </row>
    <row r="63" spans="1:11" ht="15">
      <c r="A63" s="188" t="s">
        <v>580</v>
      </c>
      <c r="B63" s="204" t="s">
        <v>224</v>
      </c>
      <c r="C63" s="203">
        <f>(1*D63)+(3*E63)+(3*F63)+(5*G63)+(10*H63)+(20*I63)+(10*J63)+(9*K63)+2</f>
        <v>6</v>
      </c>
      <c r="D63" s="198">
        <v>1</v>
      </c>
      <c r="E63" s="199">
        <v>1</v>
      </c>
      <c r="F63" s="200">
        <v>0</v>
      </c>
      <c r="G63" s="200">
        <v>0</v>
      </c>
      <c r="H63" s="201">
        <v>0</v>
      </c>
      <c r="I63" s="199">
        <v>0</v>
      </c>
      <c r="J63" s="199">
        <v>0</v>
      </c>
      <c r="K63" s="199">
        <v>0</v>
      </c>
    </row>
    <row r="64" spans="1:11" ht="15">
      <c r="A64" s="188" t="s">
        <v>582</v>
      </c>
      <c r="B64" s="204" t="s">
        <v>391</v>
      </c>
      <c r="C64" s="203">
        <f>(1*D64)+(3*E64)+(3*F64)+(5*G64)+(10*H64)+(20*I64)+(10*J64)+(9*K64)</f>
        <v>5</v>
      </c>
      <c r="D64" s="198">
        <v>0</v>
      </c>
      <c r="E64" s="199">
        <v>0</v>
      </c>
      <c r="F64" s="200">
        <v>0</v>
      </c>
      <c r="G64" s="200">
        <v>1</v>
      </c>
      <c r="H64" s="201">
        <v>0</v>
      </c>
      <c r="I64" s="199">
        <v>0</v>
      </c>
      <c r="J64" s="199">
        <v>0</v>
      </c>
      <c r="K64" s="199">
        <v>0</v>
      </c>
    </row>
    <row r="65" spans="1:11" ht="15">
      <c r="A65" s="188" t="s">
        <v>582</v>
      </c>
      <c r="B65" s="204" t="s">
        <v>662</v>
      </c>
      <c r="C65" s="203">
        <f>(1*D65)+(3*E65)+(3*F65)+(5*G65)+(10*H65)+(20*I65)+(10*J65)+(9*K65)</f>
        <v>5</v>
      </c>
      <c r="D65" s="198">
        <v>2</v>
      </c>
      <c r="E65" s="199">
        <v>1</v>
      </c>
      <c r="F65" s="200">
        <v>0</v>
      </c>
      <c r="G65" s="200">
        <v>0</v>
      </c>
      <c r="H65" s="201">
        <v>0</v>
      </c>
      <c r="I65" s="199">
        <v>0</v>
      </c>
      <c r="J65" s="199">
        <v>0</v>
      </c>
      <c r="K65" s="199">
        <v>0</v>
      </c>
    </row>
    <row r="66" spans="1:11" ht="15">
      <c r="A66" s="188" t="s">
        <v>582</v>
      </c>
      <c r="B66" s="204" t="s">
        <v>405</v>
      </c>
      <c r="C66" s="203">
        <f>(1*D66)+(3*E66)+(3*F66)+(5*G66)+(10*H66)+(20*I66)+(10*J66)+(9*K66)</f>
        <v>5</v>
      </c>
      <c r="D66" s="198">
        <v>0</v>
      </c>
      <c r="E66" s="199">
        <v>0</v>
      </c>
      <c r="F66" s="200">
        <v>0</v>
      </c>
      <c r="G66" s="200">
        <v>1</v>
      </c>
      <c r="H66" s="201">
        <v>0</v>
      </c>
      <c r="I66" s="199">
        <v>0</v>
      </c>
      <c r="J66" s="199">
        <v>0</v>
      </c>
      <c r="K66" s="199">
        <v>0</v>
      </c>
    </row>
    <row r="67" spans="1:11" ht="15">
      <c r="A67" s="188" t="s">
        <v>582</v>
      </c>
      <c r="B67" s="204" t="s">
        <v>115</v>
      </c>
      <c r="C67" s="203">
        <f>(1*D67)+(3*E67)+(3*F67)+(5*G67)+(10*H67)+(20*I67)+(10*J67)+(9*K67)</f>
        <v>5</v>
      </c>
      <c r="D67" s="198">
        <v>0</v>
      </c>
      <c r="E67" s="199">
        <v>0</v>
      </c>
      <c r="F67" s="200">
        <v>0</v>
      </c>
      <c r="G67" s="200">
        <v>1</v>
      </c>
      <c r="H67" s="201">
        <v>0</v>
      </c>
      <c r="I67" s="199">
        <v>0</v>
      </c>
      <c r="J67" s="199">
        <v>0</v>
      </c>
      <c r="K67" s="199">
        <v>0</v>
      </c>
    </row>
    <row r="68" spans="1:11" ht="15">
      <c r="A68" s="188" t="s">
        <v>582</v>
      </c>
      <c r="B68" s="206" t="s">
        <v>592</v>
      </c>
      <c r="C68" s="203">
        <f>(1*D68)+(3*E68)+(3*F68)+(5*G68)+(10*H68)+(20*I68)+(10*J68)+(9*K68)+1</f>
        <v>5</v>
      </c>
      <c r="D68" s="198">
        <v>1</v>
      </c>
      <c r="E68" s="199">
        <v>1</v>
      </c>
      <c r="F68" s="200">
        <v>0</v>
      </c>
      <c r="G68" s="200">
        <v>0</v>
      </c>
      <c r="H68" s="201">
        <v>0</v>
      </c>
      <c r="I68" s="200">
        <v>0</v>
      </c>
      <c r="J68" s="199">
        <v>0</v>
      </c>
      <c r="K68" s="201">
        <v>0</v>
      </c>
    </row>
    <row r="69" spans="1:12" ht="15">
      <c r="A69" s="188" t="s">
        <v>583</v>
      </c>
      <c r="B69" s="204" t="s">
        <v>736</v>
      </c>
      <c r="C69" s="203">
        <f>(1*D69)+(3*E69)+(3*F69)+(5*G69)+(10*H69)+(20*I69)+(10*J69)+(9*K69)+1</f>
        <v>4</v>
      </c>
      <c r="D69" s="198">
        <v>0</v>
      </c>
      <c r="E69" s="199">
        <v>1</v>
      </c>
      <c r="F69" s="200">
        <v>0</v>
      </c>
      <c r="G69" s="200">
        <v>0</v>
      </c>
      <c r="H69" s="201">
        <v>0</v>
      </c>
      <c r="I69" s="199">
        <v>0</v>
      </c>
      <c r="J69" s="199">
        <v>0</v>
      </c>
      <c r="K69" s="199">
        <v>0</v>
      </c>
      <c r="L69" s="34"/>
    </row>
    <row r="70" spans="1:11" ht="15">
      <c r="A70" s="188" t="s">
        <v>583</v>
      </c>
      <c r="B70" s="204" t="s">
        <v>738</v>
      </c>
      <c r="C70" s="203">
        <f>(1*D70)+(3*E70)+(3*F70)+(5*G70)+(10*H70)+(20*I70)+(10*J70)+(K70)+2</f>
        <v>4</v>
      </c>
      <c r="D70" s="198">
        <v>2</v>
      </c>
      <c r="E70" s="199">
        <v>0</v>
      </c>
      <c r="F70" s="200">
        <v>0</v>
      </c>
      <c r="G70" s="200">
        <v>0</v>
      </c>
      <c r="H70" s="201">
        <v>0</v>
      </c>
      <c r="I70" s="199">
        <v>0</v>
      </c>
      <c r="J70" s="199">
        <v>0</v>
      </c>
      <c r="K70" s="199">
        <v>0</v>
      </c>
    </row>
    <row r="71" spans="1:11" ht="15">
      <c r="A71" s="188" t="s">
        <v>583</v>
      </c>
      <c r="B71" s="204" t="s">
        <v>528</v>
      </c>
      <c r="C71" s="203">
        <f>(1*D71)+(3*E71)+(3*F71)+(5*G71)+(10*H71)+(20*I71)+(10*J71)+(9*K71)+2</f>
        <v>4</v>
      </c>
      <c r="D71" s="198">
        <v>2</v>
      </c>
      <c r="E71" s="199">
        <v>0</v>
      </c>
      <c r="F71" s="200">
        <v>0</v>
      </c>
      <c r="G71" s="200">
        <v>0</v>
      </c>
      <c r="H71" s="201">
        <v>0</v>
      </c>
      <c r="I71" s="199">
        <v>0</v>
      </c>
      <c r="J71" s="199">
        <v>0</v>
      </c>
      <c r="K71" s="199">
        <v>0</v>
      </c>
    </row>
    <row r="72" spans="1:11" ht="15">
      <c r="A72" s="188" t="s">
        <v>583</v>
      </c>
      <c r="B72" s="204" t="s">
        <v>793</v>
      </c>
      <c r="C72" s="203">
        <f>(1*D72)+(3*E72)+(3*F72)+(5*G72)+(10*H72)+(20*I72)+(10*J72)+(9*K72)+2</f>
        <v>4</v>
      </c>
      <c r="D72" s="198">
        <v>2</v>
      </c>
      <c r="E72" s="199">
        <v>0</v>
      </c>
      <c r="F72" s="200">
        <v>0</v>
      </c>
      <c r="G72" s="200">
        <v>0</v>
      </c>
      <c r="H72" s="201">
        <v>0</v>
      </c>
      <c r="I72" s="199">
        <v>0</v>
      </c>
      <c r="J72" s="199">
        <v>0</v>
      </c>
      <c r="K72" s="199">
        <v>0</v>
      </c>
    </row>
    <row r="73" spans="1:11" ht="15">
      <c r="A73" s="188" t="s">
        <v>583</v>
      </c>
      <c r="B73" s="204" t="s">
        <v>854</v>
      </c>
      <c r="C73" s="203">
        <f>(1*D73)+(3*E73)+(3*F73)+(5*G73)+(10*H73)+(20*I73)+(10*J73)+(9*K73)</f>
        <v>4</v>
      </c>
      <c r="D73" s="198">
        <v>1</v>
      </c>
      <c r="E73" s="199">
        <v>1</v>
      </c>
      <c r="F73" s="200">
        <v>0</v>
      </c>
      <c r="G73" s="200">
        <v>0</v>
      </c>
      <c r="H73" s="201">
        <v>0</v>
      </c>
      <c r="I73" s="199">
        <v>0</v>
      </c>
      <c r="J73" s="199">
        <v>0</v>
      </c>
      <c r="K73" s="199">
        <v>0</v>
      </c>
    </row>
    <row r="74" spans="1:12" ht="15">
      <c r="A74" s="188" t="s">
        <v>583</v>
      </c>
      <c r="B74" s="204" t="s">
        <v>865</v>
      </c>
      <c r="C74" s="203">
        <f>(1*D74)+(3*E74)+(3*F74)+(5*G74)+(10*H74)+(20*I74)+(10*J74)+(9*K74)</f>
        <v>4</v>
      </c>
      <c r="D74" s="198">
        <v>1</v>
      </c>
      <c r="E74" s="199">
        <v>1</v>
      </c>
      <c r="F74" s="200">
        <v>0</v>
      </c>
      <c r="G74" s="200">
        <v>0</v>
      </c>
      <c r="H74" s="201">
        <v>0</v>
      </c>
      <c r="I74" s="199">
        <v>0</v>
      </c>
      <c r="J74" s="199">
        <v>0</v>
      </c>
      <c r="K74" s="199">
        <v>0</v>
      </c>
      <c r="L74" s="34"/>
    </row>
    <row r="75" spans="1:11" ht="15">
      <c r="A75" s="188" t="s">
        <v>583</v>
      </c>
      <c r="B75" s="204" t="s">
        <v>660</v>
      </c>
      <c r="C75" s="203">
        <f>(1*D75)+(3*E75)+(3*F75)+(5*G75)+(10*H75)+(20*I75)+(10*J75)+(9*K75)</f>
        <v>4</v>
      </c>
      <c r="D75" s="198">
        <v>1</v>
      </c>
      <c r="E75" s="199">
        <v>1</v>
      </c>
      <c r="F75" s="200">
        <v>0</v>
      </c>
      <c r="G75" s="200">
        <v>0</v>
      </c>
      <c r="H75" s="201">
        <v>0</v>
      </c>
      <c r="I75" s="199">
        <v>0</v>
      </c>
      <c r="J75" s="199">
        <v>0</v>
      </c>
      <c r="K75" s="199">
        <v>0</v>
      </c>
    </row>
    <row r="76" spans="1:11" ht="15">
      <c r="A76" s="188" t="s">
        <v>605</v>
      </c>
      <c r="B76" s="204" t="s">
        <v>30</v>
      </c>
      <c r="C76" s="203">
        <f>(1*D76)+(3*E76)+(3*F76)+(5*G76)+(10*H76)+(20*I76)+(10*J76)+(9*K76)</f>
        <v>4</v>
      </c>
      <c r="D76" s="198">
        <v>1</v>
      </c>
      <c r="E76" s="199">
        <v>1</v>
      </c>
      <c r="F76" s="200">
        <v>0</v>
      </c>
      <c r="G76" s="200">
        <v>0</v>
      </c>
      <c r="H76" s="201">
        <v>0</v>
      </c>
      <c r="I76" s="199">
        <v>0</v>
      </c>
      <c r="J76" s="199">
        <v>0</v>
      </c>
      <c r="K76" s="199">
        <v>0</v>
      </c>
    </row>
    <row r="77" spans="1:11" ht="15">
      <c r="A77" s="188" t="s">
        <v>583</v>
      </c>
      <c r="B77" s="204" t="s">
        <v>123</v>
      </c>
      <c r="C77" s="203">
        <f>(1*D77)+(3*E77)+(3*F77)+(5*G77)+(10*H77)+(20*I77)+(10*J77)+(9*K77)+1</f>
        <v>4</v>
      </c>
      <c r="D77" s="198">
        <v>0</v>
      </c>
      <c r="E77" s="199">
        <v>1</v>
      </c>
      <c r="F77" s="200">
        <v>0</v>
      </c>
      <c r="G77" s="200">
        <v>0</v>
      </c>
      <c r="H77" s="201">
        <v>0</v>
      </c>
      <c r="I77" s="199">
        <v>0</v>
      </c>
      <c r="J77" s="199">
        <v>0</v>
      </c>
      <c r="K77" s="199">
        <v>0</v>
      </c>
    </row>
    <row r="78" spans="1:11" ht="15">
      <c r="A78" s="188" t="s">
        <v>583</v>
      </c>
      <c r="B78" s="204" t="s">
        <v>578</v>
      </c>
      <c r="C78" s="203">
        <f>(1*D78)+(3*E78)+(3*F78)+(5*G78)+(10*H78)+(20*I78)+(10*J78)+(9*K78)+2</f>
        <v>4</v>
      </c>
      <c r="D78" s="198">
        <v>2</v>
      </c>
      <c r="E78" s="199">
        <v>0</v>
      </c>
      <c r="F78" s="200">
        <v>0</v>
      </c>
      <c r="G78" s="200">
        <v>0</v>
      </c>
      <c r="H78" s="201">
        <v>0</v>
      </c>
      <c r="I78" s="199">
        <v>0</v>
      </c>
      <c r="J78" s="199">
        <v>0</v>
      </c>
      <c r="K78" s="199">
        <v>0</v>
      </c>
    </row>
    <row r="79" spans="1:11" ht="15">
      <c r="A79" s="188" t="s">
        <v>583</v>
      </c>
      <c r="B79" s="196" t="s">
        <v>150</v>
      </c>
      <c r="C79" s="203">
        <f>(1*D79)+(3*E79)+(3*F79)+(5*G79)+(10*H79)+(20*I79)+(10*J79)+(9*K79)+2</f>
        <v>4</v>
      </c>
      <c r="D79" s="198">
        <v>2</v>
      </c>
      <c r="E79" s="199">
        <v>0</v>
      </c>
      <c r="F79" s="200">
        <v>0</v>
      </c>
      <c r="G79" s="200">
        <v>0</v>
      </c>
      <c r="H79" s="201">
        <v>0</v>
      </c>
      <c r="I79" s="199">
        <v>0</v>
      </c>
      <c r="J79" s="199">
        <v>0</v>
      </c>
      <c r="K79" s="199">
        <v>0</v>
      </c>
    </row>
    <row r="80" spans="1:11" ht="15">
      <c r="A80" s="188" t="s">
        <v>583</v>
      </c>
      <c r="B80" s="196" t="s">
        <v>240</v>
      </c>
      <c r="C80" s="203">
        <f>(1*D80)+(3*E80)+(3*F80)+(5*G80)+(10*H80)+(20*I80)+(10*J80)+(9*K80)</f>
        <v>4</v>
      </c>
      <c r="D80" s="198">
        <v>1</v>
      </c>
      <c r="E80" s="199">
        <v>1</v>
      </c>
      <c r="F80" s="200">
        <v>0</v>
      </c>
      <c r="G80" s="200">
        <v>0</v>
      </c>
      <c r="H80" s="201">
        <v>0</v>
      </c>
      <c r="I80" s="199">
        <v>0</v>
      </c>
      <c r="J80" s="199">
        <v>0</v>
      </c>
      <c r="K80" s="199">
        <v>0</v>
      </c>
    </row>
    <row r="81" spans="1:12" ht="15">
      <c r="A81" s="188" t="s">
        <v>583</v>
      </c>
      <c r="B81" s="204" t="s">
        <v>671</v>
      </c>
      <c r="C81" s="203">
        <f>(1*D81)+(3*E81)+(3*F81)+(5*G81)+(10*H81)+(20*I81)+(10*J81)+(9*K81)+1</f>
        <v>4</v>
      </c>
      <c r="D81" s="198">
        <v>0</v>
      </c>
      <c r="E81" s="199">
        <v>1</v>
      </c>
      <c r="F81" s="200">
        <v>0</v>
      </c>
      <c r="G81" s="200">
        <v>0</v>
      </c>
      <c r="H81" s="201">
        <v>0</v>
      </c>
      <c r="I81" s="199">
        <v>0</v>
      </c>
      <c r="J81" s="199">
        <v>0</v>
      </c>
      <c r="K81" s="199">
        <v>0</v>
      </c>
      <c r="L81" s="34"/>
    </row>
    <row r="82" spans="1:11" ht="15">
      <c r="A82" s="188" t="s">
        <v>583</v>
      </c>
      <c r="B82" s="204" t="s">
        <v>293</v>
      </c>
      <c r="C82" s="203">
        <f>(1*D82)+(3*E82)+(3*F82)+(5*G82)+(10*H82)+(20*I82)+(10*J82)+(9*K82)+1</f>
        <v>4</v>
      </c>
      <c r="D82" s="198">
        <v>0</v>
      </c>
      <c r="E82" s="199">
        <v>1</v>
      </c>
      <c r="F82" s="200">
        <v>0</v>
      </c>
      <c r="G82" s="200">
        <v>0</v>
      </c>
      <c r="H82" s="201">
        <v>0</v>
      </c>
      <c r="I82" s="199">
        <v>0</v>
      </c>
      <c r="J82" s="199">
        <v>0</v>
      </c>
      <c r="K82" s="199">
        <v>0</v>
      </c>
    </row>
    <row r="83" spans="1:11" ht="15">
      <c r="A83" s="188" t="s">
        <v>583</v>
      </c>
      <c r="B83" s="204" t="s">
        <v>307</v>
      </c>
      <c r="C83" s="203">
        <f>(1*D83)+(3*E83)+(3*F83)+(5*G83)+(10*H83)+(20*I83)+(10*J83)+(9*K83)+1</f>
        <v>4</v>
      </c>
      <c r="D83" s="198">
        <v>0</v>
      </c>
      <c r="E83" s="199">
        <v>1</v>
      </c>
      <c r="F83" s="200">
        <v>0</v>
      </c>
      <c r="G83" s="200">
        <v>0</v>
      </c>
      <c r="H83" s="201">
        <v>0</v>
      </c>
      <c r="I83" s="199">
        <v>0</v>
      </c>
      <c r="J83" s="199">
        <v>0</v>
      </c>
      <c r="K83" s="199">
        <v>0</v>
      </c>
    </row>
    <row r="84" spans="1:11" ht="15">
      <c r="A84" s="188" t="s">
        <v>583</v>
      </c>
      <c r="B84" s="204" t="s">
        <v>357</v>
      </c>
      <c r="C84" s="203">
        <f aca="true" t="shared" si="0" ref="C84:C96">(1*D84)+(3*E84)+(3*F84)+(5*G84)+(10*H84)+(20*I84)+(10*J84)+(9*K84)</f>
        <v>4</v>
      </c>
      <c r="D84" s="198">
        <v>1</v>
      </c>
      <c r="E84" s="199">
        <v>1</v>
      </c>
      <c r="F84" s="200">
        <v>0</v>
      </c>
      <c r="G84" s="200">
        <v>0</v>
      </c>
      <c r="H84" s="201">
        <v>0</v>
      </c>
      <c r="I84" s="199">
        <v>0</v>
      </c>
      <c r="J84" s="199">
        <v>0</v>
      </c>
      <c r="K84" s="199">
        <v>0</v>
      </c>
    </row>
    <row r="85" spans="1:11" ht="15">
      <c r="A85" s="188" t="s">
        <v>585</v>
      </c>
      <c r="B85" s="204" t="s">
        <v>792</v>
      </c>
      <c r="C85" s="203">
        <f t="shared" si="0"/>
        <v>3</v>
      </c>
      <c r="D85" s="198">
        <v>0</v>
      </c>
      <c r="E85" s="199">
        <v>1</v>
      </c>
      <c r="F85" s="200">
        <v>0</v>
      </c>
      <c r="G85" s="200">
        <v>0</v>
      </c>
      <c r="H85" s="201">
        <v>0</v>
      </c>
      <c r="I85" s="199">
        <v>0</v>
      </c>
      <c r="J85" s="199">
        <v>0</v>
      </c>
      <c r="K85" s="199">
        <v>0</v>
      </c>
    </row>
    <row r="86" spans="1:11" ht="15">
      <c r="A86" s="188" t="s">
        <v>585</v>
      </c>
      <c r="B86" s="204" t="s">
        <v>801</v>
      </c>
      <c r="C86" s="203">
        <f t="shared" si="0"/>
        <v>3</v>
      </c>
      <c r="D86" s="198">
        <v>0</v>
      </c>
      <c r="E86" s="199">
        <v>1</v>
      </c>
      <c r="F86" s="200">
        <v>0</v>
      </c>
      <c r="G86" s="200">
        <v>0</v>
      </c>
      <c r="H86" s="201">
        <v>0</v>
      </c>
      <c r="I86" s="199">
        <v>0</v>
      </c>
      <c r="J86" s="199">
        <v>0</v>
      </c>
      <c r="K86" s="199">
        <v>0</v>
      </c>
    </row>
    <row r="87" spans="1:11" ht="15">
      <c r="A87" s="188" t="s">
        <v>585</v>
      </c>
      <c r="B87" s="206" t="s">
        <v>844</v>
      </c>
      <c r="C87" s="203">
        <f t="shared" si="0"/>
        <v>3</v>
      </c>
      <c r="D87" s="198">
        <v>0</v>
      </c>
      <c r="E87" s="199">
        <v>1</v>
      </c>
      <c r="F87" s="200">
        <v>0</v>
      </c>
      <c r="G87" s="200">
        <v>0</v>
      </c>
      <c r="H87" s="201">
        <v>0</v>
      </c>
      <c r="I87" s="199">
        <v>0</v>
      </c>
      <c r="J87" s="199">
        <v>0</v>
      </c>
      <c r="K87" s="199">
        <v>0</v>
      </c>
    </row>
    <row r="88" spans="1:11" ht="15">
      <c r="A88" s="188" t="s">
        <v>585</v>
      </c>
      <c r="B88" s="204" t="s">
        <v>13</v>
      </c>
      <c r="C88" s="203">
        <f t="shared" si="0"/>
        <v>3</v>
      </c>
      <c r="D88" s="198">
        <v>0</v>
      </c>
      <c r="E88" s="199">
        <v>1</v>
      </c>
      <c r="F88" s="200">
        <v>0</v>
      </c>
      <c r="G88" s="200">
        <v>0</v>
      </c>
      <c r="H88" s="201">
        <v>0</v>
      </c>
      <c r="I88" s="199">
        <v>0</v>
      </c>
      <c r="J88" s="199">
        <v>0</v>
      </c>
      <c r="K88" s="199">
        <v>0</v>
      </c>
    </row>
    <row r="89" spans="1:11" ht="15">
      <c r="A89" s="188" t="s">
        <v>585</v>
      </c>
      <c r="B89" s="204" t="s">
        <v>15</v>
      </c>
      <c r="C89" s="203">
        <f t="shared" si="0"/>
        <v>3</v>
      </c>
      <c r="D89" s="198">
        <v>0</v>
      </c>
      <c r="E89" s="199">
        <v>1</v>
      </c>
      <c r="F89" s="200">
        <v>0</v>
      </c>
      <c r="G89" s="200">
        <v>0</v>
      </c>
      <c r="H89" s="201">
        <v>0</v>
      </c>
      <c r="I89" s="199">
        <v>0</v>
      </c>
      <c r="J89" s="199">
        <v>0</v>
      </c>
      <c r="K89" s="199">
        <v>0</v>
      </c>
    </row>
    <row r="90" spans="1:11" ht="15">
      <c r="A90" s="188" t="s">
        <v>585</v>
      </c>
      <c r="B90" s="204" t="s">
        <v>538</v>
      </c>
      <c r="C90" s="203">
        <f t="shared" si="0"/>
        <v>3</v>
      </c>
      <c r="D90" s="198">
        <v>0</v>
      </c>
      <c r="E90" s="199">
        <v>1</v>
      </c>
      <c r="F90" s="200">
        <v>0</v>
      </c>
      <c r="G90" s="200">
        <v>0</v>
      </c>
      <c r="H90" s="201">
        <v>0</v>
      </c>
      <c r="I90" s="199">
        <v>0</v>
      </c>
      <c r="J90" s="199">
        <v>0</v>
      </c>
      <c r="K90" s="199">
        <v>0</v>
      </c>
    </row>
    <row r="91" spans="1:11" ht="15">
      <c r="A91" s="188" t="s">
        <v>585</v>
      </c>
      <c r="B91" s="204" t="s">
        <v>200</v>
      </c>
      <c r="C91" s="203">
        <f t="shared" si="0"/>
        <v>3</v>
      </c>
      <c r="D91" s="198">
        <v>0</v>
      </c>
      <c r="E91" s="199">
        <v>1</v>
      </c>
      <c r="F91" s="200">
        <v>0</v>
      </c>
      <c r="G91" s="200">
        <v>0</v>
      </c>
      <c r="H91" s="201">
        <v>0</v>
      </c>
      <c r="I91" s="199">
        <v>0</v>
      </c>
      <c r="J91" s="199">
        <v>0</v>
      </c>
      <c r="K91" s="199">
        <v>0</v>
      </c>
    </row>
    <row r="92" spans="1:11" ht="15">
      <c r="A92" s="188"/>
      <c r="B92" s="204" t="s">
        <v>503</v>
      </c>
      <c r="C92" s="203">
        <f t="shared" si="0"/>
        <v>3</v>
      </c>
      <c r="D92" s="198">
        <v>0</v>
      </c>
      <c r="E92" s="199">
        <v>1</v>
      </c>
      <c r="F92" s="200">
        <v>0</v>
      </c>
      <c r="G92" s="200">
        <v>0</v>
      </c>
      <c r="H92" s="201">
        <v>0</v>
      </c>
      <c r="I92" s="199">
        <v>0</v>
      </c>
      <c r="J92" s="199">
        <v>0</v>
      </c>
      <c r="K92" s="199">
        <v>0</v>
      </c>
    </row>
    <row r="93" spans="1:11" ht="15">
      <c r="A93" s="188" t="s">
        <v>585</v>
      </c>
      <c r="B93" s="204" t="s">
        <v>568</v>
      </c>
      <c r="C93" s="203">
        <f t="shared" si="0"/>
        <v>3</v>
      </c>
      <c r="D93" s="198">
        <v>0</v>
      </c>
      <c r="E93" s="199">
        <v>1</v>
      </c>
      <c r="F93" s="200">
        <v>0</v>
      </c>
      <c r="G93" s="200">
        <v>0</v>
      </c>
      <c r="H93" s="201">
        <v>0</v>
      </c>
      <c r="I93" s="199">
        <v>0</v>
      </c>
      <c r="J93" s="199">
        <v>0</v>
      </c>
      <c r="K93" s="199">
        <v>0</v>
      </c>
    </row>
    <row r="94" spans="1:11" ht="15">
      <c r="A94" s="188" t="s">
        <v>585</v>
      </c>
      <c r="B94" s="204" t="s">
        <v>230</v>
      </c>
      <c r="C94" s="203">
        <f t="shared" si="0"/>
        <v>3</v>
      </c>
      <c r="D94" s="198">
        <v>0</v>
      </c>
      <c r="E94" s="199">
        <v>1</v>
      </c>
      <c r="F94" s="200">
        <v>0</v>
      </c>
      <c r="G94" s="200">
        <v>0</v>
      </c>
      <c r="H94" s="201">
        <v>0</v>
      </c>
      <c r="I94" s="199">
        <v>0</v>
      </c>
      <c r="J94" s="199">
        <v>0</v>
      </c>
      <c r="K94" s="199">
        <v>0</v>
      </c>
    </row>
    <row r="95" spans="1:11" ht="15">
      <c r="A95" s="188" t="s">
        <v>585</v>
      </c>
      <c r="B95" s="204" t="s">
        <v>234</v>
      </c>
      <c r="C95" s="203">
        <f t="shared" si="0"/>
        <v>3</v>
      </c>
      <c r="D95" s="198">
        <v>0</v>
      </c>
      <c r="E95" s="199">
        <v>1</v>
      </c>
      <c r="F95" s="200">
        <v>0</v>
      </c>
      <c r="G95" s="200">
        <v>0</v>
      </c>
      <c r="H95" s="201">
        <v>0</v>
      </c>
      <c r="I95" s="199">
        <v>0</v>
      </c>
      <c r="J95" s="199">
        <v>0</v>
      </c>
      <c r="K95" s="199">
        <v>0</v>
      </c>
    </row>
    <row r="96" spans="1:11" ht="15">
      <c r="A96" s="188" t="s">
        <v>585</v>
      </c>
      <c r="B96" s="204" t="s">
        <v>236</v>
      </c>
      <c r="C96" s="203">
        <f t="shared" si="0"/>
        <v>3</v>
      </c>
      <c r="D96" s="198">
        <v>0</v>
      </c>
      <c r="E96" s="199">
        <v>0</v>
      </c>
      <c r="F96" s="200">
        <v>1</v>
      </c>
      <c r="G96" s="200">
        <v>0</v>
      </c>
      <c r="H96" s="201">
        <v>0</v>
      </c>
      <c r="I96" s="199">
        <v>0</v>
      </c>
      <c r="J96" s="199">
        <v>0</v>
      </c>
      <c r="K96" s="199">
        <v>0</v>
      </c>
    </row>
    <row r="97" spans="1:11" ht="15">
      <c r="A97" s="188" t="s">
        <v>241</v>
      </c>
      <c r="B97" s="204" t="s">
        <v>729</v>
      </c>
      <c r="C97" s="203">
        <f aca="true" t="shared" si="1" ref="C97:C105">(1*D97)+(3*E97)+(3*F97)+(5*G97)+(10*H97)+(20*I97)+(10*J97)+(9*K97)+1</f>
        <v>2</v>
      </c>
      <c r="D97" s="198">
        <v>1</v>
      </c>
      <c r="E97" s="199">
        <v>0</v>
      </c>
      <c r="F97" s="200">
        <v>0</v>
      </c>
      <c r="G97" s="200">
        <v>0</v>
      </c>
      <c r="H97" s="201">
        <v>0</v>
      </c>
      <c r="I97" s="199">
        <v>0</v>
      </c>
      <c r="J97" s="199">
        <v>0</v>
      </c>
      <c r="K97" s="199">
        <v>0</v>
      </c>
    </row>
    <row r="98" spans="1:11" ht="15">
      <c r="A98" s="188" t="s">
        <v>241</v>
      </c>
      <c r="B98" s="204" t="s">
        <v>731</v>
      </c>
      <c r="C98" s="203">
        <f t="shared" si="1"/>
        <v>2</v>
      </c>
      <c r="D98" s="198">
        <v>1</v>
      </c>
      <c r="E98" s="199">
        <v>0</v>
      </c>
      <c r="F98" s="200">
        <v>0</v>
      </c>
      <c r="G98" s="200">
        <v>0</v>
      </c>
      <c r="H98" s="201">
        <v>0</v>
      </c>
      <c r="I98" s="199">
        <v>0</v>
      </c>
      <c r="J98" s="199">
        <v>0</v>
      </c>
      <c r="K98" s="199">
        <v>0</v>
      </c>
    </row>
    <row r="99" spans="1:11" ht="15">
      <c r="A99" s="188" t="s">
        <v>241</v>
      </c>
      <c r="B99" s="204" t="s">
        <v>756</v>
      </c>
      <c r="C99" s="203">
        <f t="shared" si="1"/>
        <v>2</v>
      </c>
      <c r="D99" s="198">
        <v>1</v>
      </c>
      <c r="E99" s="199">
        <v>0</v>
      </c>
      <c r="F99" s="200">
        <v>0</v>
      </c>
      <c r="G99" s="200">
        <v>0</v>
      </c>
      <c r="H99" s="201">
        <v>0</v>
      </c>
      <c r="I99" s="199">
        <v>0</v>
      </c>
      <c r="J99" s="201">
        <v>0</v>
      </c>
      <c r="K99" s="199">
        <v>0</v>
      </c>
    </row>
    <row r="100" spans="1:11" ht="15">
      <c r="A100" s="188" t="s">
        <v>241</v>
      </c>
      <c r="B100" s="204" t="s">
        <v>680</v>
      </c>
      <c r="C100" s="203">
        <f t="shared" si="1"/>
        <v>2</v>
      </c>
      <c r="D100" s="198">
        <v>1</v>
      </c>
      <c r="E100" s="199">
        <v>0</v>
      </c>
      <c r="F100" s="200">
        <v>0</v>
      </c>
      <c r="G100" s="200">
        <v>0</v>
      </c>
      <c r="H100" s="201">
        <v>0</v>
      </c>
      <c r="I100" s="199">
        <v>0</v>
      </c>
      <c r="J100" s="199">
        <v>0</v>
      </c>
      <c r="K100" s="199">
        <v>0</v>
      </c>
    </row>
    <row r="101" spans="1:11" ht="15">
      <c r="A101" s="188" t="s">
        <v>241</v>
      </c>
      <c r="B101" s="204" t="s">
        <v>608</v>
      </c>
      <c r="C101" s="203">
        <f t="shared" si="1"/>
        <v>2</v>
      </c>
      <c r="D101" s="198">
        <v>1</v>
      </c>
      <c r="E101" s="199">
        <v>0</v>
      </c>
      <c r="F101" s="200">
        <v>0</v>
      </c>
      <c r="G101" s="200">
        <v>0</v>
      </c>
      <c r="H101" s="201">
        <v>0</v>
      </c>
      <c r="I101" s="199">
        <v>0</v>
      </c>
      <c r="J101" s="199">
        <v>0</v>
      </c>
      <c r="K101" s="200">
        <v>0</v>
      </c>
    </row>
    <row r="102" spans="1:11" ht="15">
      <c r="A102" s="188" t="s">
        <v>241</v>
      </c>
      <c r="B102" s="204" t="s">
        <v>601</v>
      </c>
      <c r="C102" s="203">
        <f t="shared" si="1"/>
        <v>2</v>
      </c>
      <c r="D102" s="198">
        <v>1</v>
      </c>
      <c r="E102" s="199">
        <v>0</v>
      </c>
      <c r="F102" s="200">
        <v>0</v>
      </c>
      <c r="G102" s="200">
        <v>0</v>
      </c>
      <c r="H102" s="201">
        <v>0</v>
      </c>
      <c r="I102" s="199">
        <v>0</v>
      </c>
      <c r="J102" s="199">
        <v>0</v>
      </c>
      <c r="K102" s="199">
        <v>0</v>
      </c>
    </row>
    <row r="103" spans="1:11" ht="15">
      <c r="A103" s="188" t="s">
        <v>241</v>
      </c>
      <c r="B103" s="204" t="s">
        <v>28</v>
      </c>
      <c r="C103" s="203">
        <f t="shared" si="1"/>
        <v>2</v>
      </c>
      <c r="D103" s="198">
        <v>1</v>
      </c>
      <c r="E103" s="199">
        <v>0</v>
      </c>
      <c r="F103" s="200">
        <v>0</v>
      </c>
      <c r="G103" s="200">
        <v>0</v>
      </c>
      <c r="H103" s="201">
        <v>0</v>
      </c>
      <c r="I103" s="199">
        <v>0</v>
      </c>
      <c r="J103" s="199">
        <v>0</v>
      </c>
      <c r="K103" s="199">
        <v>0</v>
      </c>
    </row>
    <row r="104" spans="1:11" ht="15">
      <c r="A104" s="188" t="s">
        <v>241</v>
      </c>
      <c r="B104" s="204" t="s">
        <v>589</v>
      </c>
      <c r="C104" s="203">
        <f t="shared" si="1"/>
        <v>2</v>
      </c>
      <c r="D104" s="198">
        <v>1</v>
      </c>
      <c r="E104" s="199">
        <v>0</v>
      </c>
      <c r="F104" s="200">
        <v>0</v>
      </c>
      <c r="G104" s="200">
        <v>0</v>
      </c>
      <c r="H104" s="201">
        <v>0</v>
      </c>
      <c r="I104" s="199">
        <v>0</v>
      </c>
      <c r="J104" s="199">
        <v>0</v>
      </c>
      <c r="K104" s="199">
        <v>0</v>
      </c>
    </row>
    <row r="105" spans="1:11" ht="15">
      <c r="A105" s="188" t="s">
        <v>241</v>
      </c>
      <c r="B105" s="204" t="s">
        <v>83</v>
      </c>
      <c r="C105" s="203">
        <f t="shared" si="1"/>
        <v>2</v>
      </c>
      <c r="D105" s="198">
        <v>1</v>
      </c>
      <c r="E105" s="199">
        <v>0</v>
      </c>
      <c r="F105" s="200">
        <v>0</v>
      </c>
      <c r="G105" s="200">
        <v>0</v>
      </c>
      <c r="H105" s="201">
        <v>0</v>
      </c>
      <c r="I105" s="199">
        <v>0</v>
      </c>
      <c r="J105" s="199">
        <v>0</v>
      </c>
      <c r="K105" s="199">
        <v>0</v>
      </c>
    </row>
    <row r="106" spans="1:11" ht="15">
      <c r="A106" s="188" t="s">
        <v>241</v>
      </c>
      <c r="B106" s="204" t="s">
        <v>132</v>
      </c>
      <c r="C106" s="203">
        <f>(1*D106)+(3*E106)+(3*F106)+(5*G106)+(10*H106)+(20*I106)+(10*J106)+(9*K106)</f>
        <v>2</v>
      </c>
      <c r="D106" s="198">
        <v>2</v>
      </c>
      <c r="E106" s="199">
        <v>0</v>
      </c>
      <c r="F106" s="200">
        <v>0</v>
      </c>
      <c r="G106" s="200">
        <v>0</v>
      </c>
      <c r="H106" s="201">
        <v>0</v>
      </c>
      <c r="I106" s="199">
        <v>0</v>
      </c>
      <c r="J106" s="199">
        <v>0</v>
      </c>
      <c r="K106" s="199">
        <v>0</v>
      </c>
    </row>
    <row r="107" spans="1:11" ht="15">
      <c r="A107" s="188" t="s">
        <v>241</v>
      </c>
      <c r="B107" s="204" t="s">
        <v>193</v>
      </c>
      <c r="C107" s="203">
        <f>(1*D107)+(3*E107)+(3*F107)+(5*G107)+(10*H107)+(20*I107)+(10*J107)+(9*K107)+1</f>
        <v>2</v>
      </c>
      <c r="D107" s="198">
        <v>1</v>
      </c>
      <c r="E107" s="199">
        <v>0</v>
      </c>
      <c r="F107" s="200">
        <v>0</v>
      </c>
      <c r="G107" s="200">
        <v>0</v>
      </c>
      <c r="H107" s="201">
        <v>0</v>
      </c>
      <c r="I107" s="199">
        <v>0</v>
      </c>
      <c r="J107" s="199">
        <v>0</v>
      </c>
      <c r="K107" s="199">
        <v>0</v>
      </c>
    </row>
    <row r="108" spans="1:11" ht="15">
      <c r="A108" s="188" t="s">
        <v>241</v>
      </c>
      <c r="B108" s="204" t="s">
        <v>323</v>
      </c>
      <c r="C108" s="203">
        <f>(1*D108)+(3*E108)+(3*F108)+(5*G108)+(10*H108)+(20*I108)+(10*J108)+(9*K108)+1</f>
        <v>2</v>
      </c>
      <c r="D108" s="198">
        <v>1</v>
      </c>
      <c r="E108" s="199">
        <v>0</v>
      </c>
      <c r="F108" s="200">
        <v>0</v>
      </c>
      <c r="G108" s="200">
        <v>0</v>
      </c>
      <c r="H108" s="201">
        <v>0</v>
      </c>
      <c r="I108" s="199">
        <v>0</v>
      </c>
      <c r="J108" s="199">
        <v>0</v>
      </c>
      <c r="K108" s="199">
        <v>0</v>
      </c>
    </row>
    <row r="109" spans="1:11" ht="15">
      <c r="A109" s="188" t="s">
        <v>241</v>
      </c>
      <c r="B109" s="204" t="s">
        <v>654</v>
      </c>
      <c r="C109" s="203">
        <f>(1*D109)+(3*E109)+(3*F109)+(5*G109)+(10*H109)+(20*I109)+(10*J109)+(9*K109)+1</f>
        <v>2</v>
      </c>
      <c r="D109" s="198">
        <v>1</v>
      </c>
      <c r="E109" s="199">
        <v>0</v>
      </c>
      <c r="F109" s="200">
        <v>0</v>
      </c>
      <c r="G109" s="200">
        <v>0</v>
      </c>
      <c r="H109" s="201">
        <v>0</v>
      </c>
      <c r="I109" s="199">
        <v>0</v>
      </c>
      <c r="J109" s="199">
        <v>0</v>
      </c>
      <c r="K109" s="199">
        <v>0</v>
      </c>
    </row>
    <row r="110" spans="1:11" ht="15">
      <c r="A110" s="188" t="s">
        <v>241</v>
      </c>
      <c r="B110" s="204" t="s">
        <v>504</v>
      </c>
      <c r="C110" s="203">
        <f>(1*D110)+(3*E110)+(3*F110)+(5*G110)+(10*H110)+(20*I110)+(10*J110)+(9*K110)+1</f>
        <v>2</v>
      </c>
      <c r="D110" s="198">
        <v>1</v>
      </c>
      <c r="E110" s="199">
        <v>0</v>
      </c>
      <c r="F110" s="200">
        <v>0</v>
      </c>
      <c r="G110" s="200">
        <v>0</v>
      </c>
      <c r="H110" s="201">
        <v>0</v>
      </c>
      <c r="I110" s="199">
        <v>0</v>
      </c>
      <c r="J110" s="199">
        <v>0</v>
      </c>
      <c r="K110" s="199">
        <v>0</v>
      </c>
    </row>
    <row r="111" spans="1:11" ht="15">
      <c r="A111" s="188" t="s">
        <v>605</v>
      </c>
      <c r="B111" s="204" t="s">
        <v>739</v>
      </c>
      <c r="C111" s="203">
        <f aca="true" t="shared" si="2" ref="C111:C142">(1*D111)+(3*E111)+(3*F111)+(5*G111)+(10*H111)+(20*I111)+(10*J111)+(9*K111)</f>
        <v>1</v>
      </c>
      <c r="D111" s="198">
        <v>1</v>
      </c>
      <c r="E111" s="199">
        <v>0</v>
      </c>
      <c r="F111" s="200">
        <v>0</v>
      </c>
      <c r="G111" s="200">
        <v>0</v>
      </c>
      <c r="H111" s="201">
        <v>0</v>
      </c>
      <c r="I111" s="199">
        <v>0</v>
      </c>
      <c r="J111" s="199">
        <v>0</v>
      </c>
      <c r="K111" s="199">
        <v>0</v>
      </c>
    </row>
    <row r="112" spans="1:12" ht="15">
      <c r="A112" s="188" t="s">
        <v>605</v>
      </c>
      <c r="B112" s="204" t="s">
        <v>784</v>
      </c>
      <c r="C112" s="203">
        <f t="shared" si="2"/>
        <v>1</v>
      </c>
      <c r="D112" s="198">
        <v>1</v>
      </c>
      <c r="E112" s="199">
        <v>0</v>
      </c>
      <c r="F112" s="200">
        <v>0</v>
      </c>
      <c r="G112" s="200">
        <v>0</v>
      </c>
      <c r="H112" s="201">
        <v>0</v>
      </c>
      <c r="I112" s="199">
        <v>0</v>
      </c>
      <c r="J112" s="199">
        <v>0</v>
      </c>
      <c r="K112" s="199">
        <v>0</v>
      </c>
      <c r="L112" s="34"/>
    </row>
    <row r="113" spans="1:11" ht="15">
      <c r="A113" s="188" t="s">
        <v>605</v>
      </c>
      <c r="B113" s="204" t="s">
        <v>838</v>
      </c>
      <c r="C113" s="203">
        <f t="shared" si="2"/>
        <v>1</v>
      </c>
      <c r="D113" s="198">
        <v>1</v>
      </c>
      <c r="E113" s="199">
        <v>0</v>
      </c>
      <c r="F113" s="200">
        <v>0</v>
      </c>
      <c r="G113" s="200">
        <v>0</v>
      </c>
      <c r="H113" s="201">
        <v>0</v>
      </c>
      <c r="I113" s="199">
        <v>0</v>
      </c>
      <c r="J113" s="199">
        <v>0</v>
      </c>
      <c r="K113" s="199">
        <v>0</v>
      </c>
    </row>
    <row r="114" spans="1:11" ht="15">
      <c r="A114" s="188" t="s">
        <v>605</v>
      </c>
      <c r="B114" s="204" t="s">
        <v>602</v>
      </c>
      <c r="C114" s="203">
        <f t="shared" si="2"/>
        <v>1</v>
      </c>
      <c r="D114" s="198">
        <v>1</v>
      </c>
      <c r="E114" s="199">
        <v>0</v>
      </c>
      <c r="F114" s="200">
        <v>0</v>
      </c>
      <c r="G114" s="200">
        <v>0</v>
      </c>
      <c r="H114" s="201">
        <v>0</v>
      </c>
      <c r="I114" s="199">
        <v>0</v>
      </c>
      <c r="J114" s="199">
        <v>0</v>
      </c>
      <c r="K114" s="200">
        <v>0</v>
      </c>
    </row>
    <row r="115" spans="1:11" ht="15">
      <c r="A115" s="188" t="s">
        <v>605</v>
      </c>
      <c r="B115" s="204" t="s">
        <v>867</v>
      </c>
      <c r="C115" s="203">
        <f t="shared" si="2"/>
        <v>1</v>
      </c>
      <c r="D115" s="198">
        <v>1</v>
      </c>
      <c r="E115" s="199">
        <v>0</v>
      </c>
      <c r="F115" s="200">
        <v>0</v>
      </c>
      <c r="G115" s="200">
        <v>0</v>
      </c>
      <c r="H115" s="201">
        <v>0</v>
      </c>
      <c r="I115" s="199">
        <v>0</v>
      </c>
      <c r="J115" s="199">
        <v>0</v>
      </c>
      <c r="K115" s="199">
        <v>0</v>
      </c>
    </row>
    <row r="116" spans="1:11" ht="15">
      <c r="A116" s="188" t="s">
        <v>605</v>
      </c>
      <c r="B116" s="204" t="s">
        <v>25</v>
      </c>
      <c r="C116" s="203">
        <f t="shared" si="2"/>
        <v>1</v>
      </c>
      <c r="D116" s="198">
        <v>1</v>
      </c>
      <c r="E116" s="199">
        <v>0</v>
      </c>
      <c r="F116" s="200">
        <v>0</v>
      </c>
      <c r="G116" s="200">
        <v>0</v>
      </c>
      <c r="H116" s="201">
        <v>0</v>
      </c>
      <c r="I116" s="199">
        <v>0</v>
      </c>
      <c r="J116" s="199">
        <v>0</v>
      </c>
      <c r="K116" s="199">
        <v>0</v>
      </c>
    </row>
    <row r="117" spans="1:11" ht="15">
      <c r="A117" s="188" t="s">
        <v>605</v>
      </c>
      <c r="B117" s="204" t="s">
        <v>32</v>
      </c>
      <c r="C117" s="203">
        <f t="shared" si="2"/>
        <v>1</v>
      </c>
      <c r="D117" s="198">
        <v>1</v>
      </c>
      <c r="E117" s="199">
        <v>0</v>
      </c>
      <c r="F117" s="200">
        <v>0</v>
      </c>
      <c r="G117" s="200">
        <v>0</v>
      </c>
      <c r="H117" s="201">
        <v>0</v>
      </c>
      <c r="I117" s="199">
        <v>0</v>
      </c>
      <c r="J117" s="199">
        <v>0</v>
      </c>
      <c r="K117" s="199">
        <v>0</v>
      </c>
    </row>
    <row r="118" spans="1:11" ht="15">
      <c r="A118" s="188" t="s">
        <v>605</v>
      </c>
      <c r="B118" s="204" t="s">
        <v>40</v>
      </c>
      <c r="C118" s="203">
        <f t="shared" si="2"/>
        <v>1</v>
      </c>
      <c r="D118" s="198">
        <v>1</v>
      </c>
      <c r="E118" s="199">
        <v>0</v>
      </c>
      <c r="F118" s="200">
        <v>0</v>
      </c>
      <c r="G118" s="200">
        <v>0</v>
      </c>
      <c r="H118" s="201">
        <v>0</v>
      </c>
      <c r="I118" s="199">
        <v>0</v>
      </c>
      <c r="J118" s="199">
        <v>0</v>
      </c>
      <c r="K118" s="199">
        <v>0</v>
      </c>
    </row>
    <row r="119" spans="1:11" ht="15">
      <c r="A119" s="188" t="s">
        <v>605</v>
      </c>
      <c r="B119" s="204" t="s">
        <v>683</v>
      </c>
      <c r="C119" s="203">
        <f t="shared" si="2"/>
        <v>1</v>
      </c>
      <c r="D119" s="198">
        <v>1</v>
      </c>
      <c r="E119" s="199">
        <v>0</v>
      </c>
      <c r="F119" s="200">
        <v>0</v>
      </c>
      <c r="G119" s="200">
        <v>0</v>
      </c>
      <c r="H119" s="201">
        <v>0</v>
      </c>
      <c r="I119" s="199">
        <v>0</v>
      </c>
      <c r="J119" s="199">
        <v>0</v>
      </c>
      <c r="K119" s="199">
        <v>0</v>
      </c>
    </row>
    <row r="120" spans="1:11" ht="13.5" customHeight="1">
      <c r="A120" s="188" t="s">
        <v>605</v>
      </c>
      <c r="B120" s="204" t="s">
        <v>633</v>
      </c>
      <c r="C120" s="203">
        <f t="shared" si="2"/>
        <v>1</v>
      </c>
      <c r="D120" s="198">
        <v>1</v>
      </c>
      <c r="E120" s="199">
        <v>0</v>
      </c>
      <c r="F120" s="200">
        <v>0</v>
      </c>
      <c r="G120" s="200">
        <v>0</v>
      </c>
      <c r="H120" s="201">
        <v>0</v>
      </c>
      <c r="I120" s="199">
        <v>0</v>
      </c>
      <c r="J120" s="199">
        <v>0</v>
      </c>
      <c r="K120" s="199">
        <v>0</v>
      </c>
    </row>
    <row r="121" spans="1:11" ht="15">
      <c r="A121" s="188" t="s">
        <v>605</v>
      </c>
      <c r="B121" s="204" t="s">
        <v>58</v>
      </c>
      <c r="C121" s="203">
        <f t="shared" si="2"/>
        <v>1</v>
      </c>
      <c r="D121" s="198">
        <v>1</v>
      </c>
      <c r="E121" s="199">
        <v>0</v>
      </c>
      <c r="F121" s="200">
        <v>0</v>
      </c>
      <c r="G121" s="200">
        <v>0</v>
      </c>
      <c r="H121" s="201">
        <v>0</v>
      </c>
      <c r="I121" s="199">
        <v>0</v>
      </c>
      <c r="J121" s="199">
        <v>0</v>
      </c>
      <c r="K121" s="199">
        <v>0</v>
      </c>
    </row>
    <row r="122" spans="1:11" ht="15">
      <c r="A122" s="188" t="s">
        <v>605</v>
      </c>
      <c r="B122" s="204" t="s">
        <v>72</v>
      </c>
      <c r="C122" s="203">
        <f t="shared" si="2"/>
        <v>1</v>
      </c>
      <c r="D122" s="198">
        <v>1</v>
      </c>
      <c r="E122" s="199">
        <v>0</v>
      </c>
      <c r="F122" s="200">
        <v>0</v>
      </c>
      <c r="G122" s="200">
        <v>0</v>
      </c>
      <c r="H122" s="201">
        <v>0</v>
      </c>
      <c r="I122" s="199">
        <v>0</v>
      </c>
      <c r="J122" s="199">
        <v>0</v>
      </c>
      <c r="K122" s="199">
        <v>0</v>
      </c>
    </row>
    <row r="123" spans="1:11" ht="15">
      <c r="A123" s="188" t="s">
        <v>605</v>
      </c>
      <c r="B123" s="196" t="s">
        <v>74</v>
      </c>
      <c r="C123" s="203">
        <f t="shared" si="2"/>
        <v>1</v>
      </c>
      <c r="D123" s="198">
        <v>1</v>
      </c>
      <c r="E123" s="199">
        <v>0</v>
      </c>
      <c r="F123" s="200">
        <v>0</v>
      </c>
      <c r="G123" s="200">
        <v>0</v>
      </c>
      <c r="H123" s="201">
        <v>0</v>
      </c>
      <c r="I123" s="199">
        <v>0</v>
      </c>
      <c r="J123" s="199">
        <v>0</v>
      </c>
      <c r="K123" s="199">
        <v>0</v>
      </c>
    </row>
    <row r="124" spans="1:12" ht="15">
      <c r="A124" s="188" t="s">
        <v>605</v>
      </c>
      <c r="B124" s="196" t="s">
        <v>110</v>
      </c>
      <c r="C124" s="203">
        <f t="shared" si="2"/>
        <v>1</v>
      </c>
      <c r="D124" s="198">
        <v>1</v>
      </c>
      <c r="E124" s="199">
        <v>0</v>
      </c>
      <c r="F124" s="200">
        <v>0</v>
      </c>
      <c r="G124" s="200">
        <v>0</v>
      </c>
      <c r="H124" s="201">
        <v>0</v>
      </c>
      <c r="I124" s="199">
        <v>0</v>
      </c>
      <c r="J124" s="199">
        <v>0</v>
      </c>
      <c r="K124" s="199">
        <v>0</v>
      </c>
      <c r="L124" s="34"/>
    </row>
    <row r="125" spans="1:12" ht="15">
      <c r="A125" s="188" t="s">
        <v>605</v>
      </c>
      <c r="B125" s="204" t="s">
        <v>112</v>
      </c>
      <c r="C125" s="203">
        <f t="shared" si="2"/>
        <v>1</v>
      </c>
      <c r="D125" s="198">
        <v>1</v>
      </c>
      <c r="E125" s="199">
        <v>0</v>
      </c>
      <c r="F125" s="200">
        <v>0</v>
      </c>
      <c r="G125" s="200">
        <v>0</v>
      </c>
      <c r="H125" s="201">
        <v>0</v>
      </c>
      <c r="I125" s="199">
        <v>0</v>
      </c>
      <c r="J125" s="199">
        <v>0</v>
      </c>
      <c r="K125" s="199">
        <v>0</v>
      </c>
      <c r="L125" s="34"/>
    </row>
    <row r="126" spans="1:12" ht="15">
      <c r="A126" s="188" t="s">
        <v>605</v>
      </c>
      <c r="B126" s="204" t="s">
        <v>146</v>
      </c>
      <c r="C126" s="203">
        <f t="shared" si="2"/>
        <v>1</v>
      </c>
      <c r="D126" s="198">
        <v>1</v>
      </c>
      <c r="E126" s="199">
        <v>0</v>
      </c>
      <c r="F126" s="200">
        <v>0</v>
      </c>
      <c r="G126" s="200">
        <v>0</v>
      </c>
      <c r="H126" s="201">
        <v>0</v>
      </c>
      <c r="I126" s="199">
        <v>0</v>
      </c>
      <c r="J126" s="199">
        <v>0</v>
      </c>
      <c r="K126" s="199">
        <v>0</v>
      </c>
      <c r="L126" s="34"/>
    </row>
    <row r="127" spans="1:11" ht="15">
      <c r="A127" s="188" t="s">
        <v>605</v>
      </c>
      <c r="B127" s="196" t="s">
        <v>411</v>
      </c>
      <c r="C127" s="203">
        <f t="shared" si="2"/>
        <v>1</v>
      </c>
      <c r="D127" s="198">
        <v>1</v>
      </c>
      <c r="E127" s="199">
        <v>0</v>
      </c>
      <c r="F127" s="200">
        <v>0</v>
      </c>
      <c r="G127" s="200">
        <v>0</v>
      </c>
      <c r="H127" s="201">
        <v>0</v>
      </c>
      <c r="I127" s="200">
        <v>0</v>
      </c>
      <c r="J127" s="199">
        <v>0</v>
      </c>
      <c r="K127" s="201">
        <v>0</v>
      </c>
    </row>
    <row r="128" spans="1:11" ht="15">
      <c r="A128" s="188" t="s">
        <v>605</v>
      </c>
      <c r="B128" s="204" t="s">
        <v>212</v>
      </c>
      <c r="C128" s="203">
        <f t="shared" si="2"/>
        <v>1</v>
      </c>
      <c r="D128" s="198">
        <v>1</v>
      </c>
      <c r="E128" s="199">
        <v>0</v>
      </c>
      <c r="F128" s="200">
        <v>0</v>
      </c>
      <c r="G128" s="200">
        <v>0</v>
      </c>
      <c r="H128" s="201">
        <v>0</v>
      </c>
      <c r="I128" s="199">
        <v>0</v>
      </c>
      <c r="J128" s="199">
        <v>0</v>
      </c>
      <c r="K128" s="199">
        <v>0</v>
      </c>
    </row>
    <row r="129" spans="1:11" ht="15">
      <c r="A129" s="188" t="s">
        <v>605</v>
      </c>
      <c r="B129" s="204" t="s">
        <v>247</v>
      </c>
      <c r="C129" s="203">
        <f t="shared" si="2"/>
        <v>1</v>
      </c>
      <c r="D129" s="198">
        <v>1</v>
      </c>
      <c r="E129" s="199">
        <v>0</v>
      </c>
      <c r="F129" s="200">
        <v>0</v>
      </c>
      <c r="G129" s="200">
        <v>0</v>
      </c>
      <c r="H129" s="201">
        <v>0</v>
      </c>
      <c r="I129" s="199">
        <v>0</v>
      </c>
      <c r="J129" s="199">
        <v>0</v>
      </c>
      <c r="K129" s="199">
        <v>0</v>
      </c>
    </row>
    <row r="130" spans="1:12" ht="15">
      <c r="A130" s="188" t="s">
        <v>605</v>
      </c>
      <c r="B130" s="204" t="s">
        <v>258</v>
      </c>
      <c r="C130" s="203">
        <f t="shared" si="2"/>
        <v>1</v>
      </c>
      <c r="D130" s="198">
        <v>1</v>
      </c>
      <c r="E130" s="199">
        <v>0</v>
      </c>
      <c r="F130" s="200">
        <v>0</v>
      </c>
      <c r="G130" s="200">
        <v>0</v>
      </c>
      <c r="H130" s="201">
        <v>0</v>
      </c>
      <c r="I130" s="199">
        <v>0</v>
      </c>
      <c r="J130" s="199">
        <v>0</v>
      </c>
      <c r="K130" s="199">
        <v>0</v>
      </c>
      <c r="L130" s="34"/>
    </row>
    <row r="131" spans="1:12" ht="15">
      <c r="A131" s="188" t="s">
        <v>605</v>
      </c>
      <c r="B131" s="210" t="s">
        <v>581</v>
      </c>
      <c r="C131" s="203">
        <f t="shared" si="2"/>
        <v>1</v>
      </c>
      <c r="D131" s="198">
        <v>1</v>
      </c>
      <c r="E131" s="199">
        <v>0</v>
      </c>
      <c r="F131" s="200">
        <v>0</v>
      </c>
      <c r="G131" s="200">
        <v>0</v>
      </c>
      <c r="H131" s="201">
        <v>0</v>
      </c>
      <c r="I131" s="199">
        <v>0</v>
      </c>
      <c r="J131" s="199">
        <v>0</v>
      </c>
      <c r="K131" s="199">
        <v>0</v>
      </c>
      <c r="L131" s="34"/>
    </row>
    <row r="132" spans="1:12" ht="15">
      <c r="A132" s="188" t="s">
        <v>605</v>
      </c>
      <c r="B132" s="210" t="s">
        <v>292</v>
      </c>
      <c r="C132" s="203">
        <f t="shared" si="2"/>
        <v>1</v>
      </c>
      <c r="D132" s="198">
        <v>1</v>
      </c>
      <c r="E132" s="199">
        <v>0</v>
      </c>
      <c r="F132" s="200">
        <v>0</v>
      </c>
      <c r="G132" s="200">
        <v>0</v>
      </c>
      <c r="H132" s="201">
        <v>0</v>
      </c>
      <c r="I132" s="199">
        <v>0</v>
      </c>
      <c r="J132" s="199">
        <v>0</v>
      </c>
      <c r="K132" s="199">
        <v>0</v>
      </c>
      <c r="L132" s="34"/>
    </row>
    <row r="133" spans="1:12" ht="15">
      <c r="A133" s="188" t="s">
        <v>605</v>
      </c>
      <c r="B133" s="211" t="s">
        <v>299</v>
      </c>
      <c r="C133" s="203">
        <f t="shared" si="2"/>
        <v>1</v>
      </c>
      <c r="D133" s="198">
        <v>1</v>
      </c>
      <c r="E133" s="199">
        <v>0</v>
      </c>
      <c r="F133" s="200">
        <v>0</v>
      </c>
      <c r="G133" s="200">
        <v>0</v>
      </c>
      <c r="H133" s="201">
        <v>0</v>
      </c>
      <c r="I133" s="199">
        <v>0</v>
      </c>
      <c r="J133" s="199">
        <v>0</v>
      </c>
      <c r="K133" s="199">
        <v>0</v>
      </c>
      <c r="L133" s="34"/>
    </row>
    <row r="134" spans="1:12" ht="15">
      <c r="A134" s="188" t="s">
        <v>605</v>
      </c>
      <c r="B134" s="204" t="s">
        <v>301</v>
      </c>
      <c r="C134" s="203">
        <f t="shared" si="2"/>
        <v>1</v>
      </c>
      <c r="D134" s="198">
        <v>1</v>
      </c>
      <c r="E134" s="199">
        <v>0</v>
      </c>
      <c r="F134" s="200">
        <v>0</v>
      </c>
      <c r="G134" s="200">
        <v>0</v>
      </c>
      <c r="H134" s="201">
        <v>0</v>
      </c>
      <c r="I134" s="199">
        <v>0</v>
      </c>
      <c r="J134" s="199">
        <v>0</v>
      </c>
      <c r="K134" s="199">
        <v>0</v>
      </c>
      <c r="L134" s="34"/>
    </row>
    <row r="135" spans="1:11" ht="15">
      <c r="A135" s="188" t="s">
        <v>605</v>
      </c>
      <c r="B135" s="204" t="s">
        <v>316</v>
      </c>
      <c r="C135" s="203">
        <f t="shared" si="2"/>
        <v>1</v>
      </c>
      <c r="D135" s="198">
        <v>1</v>
      </c>
      <c r="E135" s="199">
        <v>0</v>
      </c>
      <c r="F135" s="200">
        <v>0</v>
      </c>
      <c r="G135" s="200">
        <v>0</v>
      </c>
      <c r="H135" s="201">
        <v>0</v>
      </c>
      <c r="I135" s="199">
        <v>0</v>
      </c>
      <c r="J135" s="199">
        <v>0</v>
      </c>
      <c r="K135" s="199">
        <v>0</v>
      </c>
    </row>
    <row r="136" spans="1:11" ht="15">
      <c r="A136" s="188" t="s">
        <v>605</v>
      </c>
      <c r="B136" s="204" t="s">
        <v>331</v>
      </c>
      <c r="C136" s="203">
        <f t="shared" si="2"/>
        <v>1</v>
      </c>
      <c r="D136" s="198">
        <v>1</v>
      </c>
      <c r="E136" s="199">
        <v>0</v>
      </c>
      <c r="F136" s="200">
        <v>0</v>
      </c>
      <c r="G136" s="200">
        <v>0</v>
      </c>
      <c r="H136" s="201">
        <v>0</v>
      </c>
      <c r="I136" s="199">
        <v>0</v>
      </c>
      <c r="J136" s="199">
        <v>0</v>
      </c>
      <c r="K136" s="199">
        <v>0</v>
      </c>
    </row>
    <row r="137" spans="1:11" ht="15">
      <c r="A137" s="188"/>
      <c r="B137" s="204" t="s">
        <v>723</v>
      </c>
      <c r="C137" s="203">
        <f t="shared" si="2"/>
        <v>0</v>
      </c>
      <c r="D137" s="198">
        <v>0</v>
      </c>
      <c r="E137" s="200">
        <v>0</v>
      </c>
      <c r="F137" s="199">
        <v>0</v>
      </c>
      <c r="G137" s="201">
        <v>0</v>
      </c>
      <c r="H137" s="200">
        <v>0</v>
      </c>
      <c r="I137" s="201">
        <v>0</v>
      </c>
      <c r="J137" s="199">
        <v>0</v>
      </c>
      <c r="K137" s="199">
        <v>0</v>
      </c>
    </row>
    <row r="138" spans="1:11" ht="15">
      <c r="A138" s="188"/>
      <c r="B138" s="212" t="s">
        <v>724</v>
      </c>
      <c r="C138" s="203">
        <f t="shared" si="2"/>
        <v>0</v>
      </c>
      <c r="D138" s="198">
        <v>0</v>
      </c>
      <c r="E138" s="199">
        <v>0</v>
      </c>
      <c r="F138" s="201">
        <v>0</v>
      </c>
      <c r="G138" s="200">
        <v>0</v>
      </c>
      <c r="H138" s="201">
        <v>0</v>
      </c>
      <c r="I138" s="199">
        <v>0</v>
      </c>
      <c r="J138" s="199">
        <v>0</v>
      </c>
      <c r="K138" s="199">
        <v>0</v>
      </c>
    </row>
    <row r="139" spans="1:11" ht="15">
      <c r="A139" s="188"/>
      <c r="B139" s="204" t="s">
        <v>726</v>
      </c>
      <c r="C139" s="203">
        <f t="shared" si="2"/>
        <v>0</v>
      </c>
      <c r="D139" s="198">
        <v>0</v>
      </c>
      <c r="E139" s="199">
        <v>0</v>
      </c>
      <c r="F139" s="201">
        <v>0</v>
      </c>
      <c r="G139" s="200">
        <v>0</v>
      </c>
      <c r="H139" s="201">
        <v>0</v>
      </c>
      <c r="I139" s="199">
        <v>0</v>
      </c>
      <c r="J139" s="199">
        <v>0</v>
      </c>
      <c r="K139" s="199">
        <v>0</v>
      </c>
    </row>
    <row r="140" spans="1:11" ht="15">
      <c r="A140" s="188"/>
      <c r="B140" s="204" t="s">
        <v>727</v>
      </c>
      <c r="C140" s="203">
        <f t="shared" si="2"/>
        <v>0</v>
      </c>
      <c r="D140" s="198">
        <v>0</v>
      </c>
      <c r="E140" s="199">
        <v>0</v>
      </c>
      <c r="F140" s="201">
        <v>0</v>
      </c>
      <c r="G140" s="200">
        <v>0</v>
      </c>
      <c r="H140" s="201">
        <v>0</v>
      </c>
      <c r="I140" s="199">
        <v>0</v>
      </c>
      <c r="J140" s="199">
        <v>0</v>
      </c>
      <c r="K140" s="199">
        <v>0</v>
      </c>
    </row>
    <row r="141" spans="1:11" ht="15">
      <c r="A141" s="188"/>
      <c r="B141" s="204" t="s">
        <v>728</v>
      </c>
      <c r="C141" s="203">
        <f t="shared" si="2"/>
        <v>0</v>
      </c>
      <c r="D141" s="198">
        <v>0</v>
      </c>
      <c r="E141" s="199">
        <v>0</v>
      </c>
      <c r="F141" s="201">
        <v>0</v>
      </c>
      <c r="G141" s="200">
        <v>0</v>
      </c>
      <c r="H141" s="201">
        <v>0</v>
      </c>
      <c r="I141" s="199">
        <v>0</v>
      </c>
      <c r="J141" s="199">
        <v>0</v>
      </c>
      <c r="K141" s="199">
        <v>0</v>
      </c>
    </row>
    <row r="142" spans="1:11" ht="15">
      <c r="A142" s="188"/>
      <c r="B142" s="204" t="s">
        <v>732</v>
      </c>
      <c r="C142" s="203">
        <f t="shared" si="2"/>
        <v>0</v>
      </c>
      <c r="D142" s="198">
        <v>0</v>
      </c>
      <c r="E142" s="199">
        <v>0</v>
      </c>
      <c r="F142" s="201">
        <v>0</v>
      </c>
      <c r="G142" s="200">
        <v>0</v>
      </c>
      <c r="H142" s="201">
        <v>0</v>
      </c>
      <c r="I142" s="199">
        <v>0</v>
      </c>
      <c r="J142" s="199">
        <v>0</v>
      </c>
      <c r="K142" s="199">
        <v>0</v>
      </c>
    </row>
    <row r="143" spans="1:11" ht="15">
      <c r="A143" s="188"/>
      <c r="B143" s="196" t="s">
        <v>733</v>
      </c>
      <c r="C143" s="197">
        <f aca="true" t="shared" si="3" ref="C143:C174">(1*D143)+(3*E143)+(3*F143)+(5*G143)+(10*H143)+(20*I143)+(10*J143)+(9*K143)</f>
        <v>0</v>
      </c>
      <c r="D143" s="198">
        <v>0</v>
      </c>
      <c r="E143" s="199">
        <v>0</v>
      </c>
      <c r="F143" s="201">
        <v>0</v>
      </c>
      <c r="G143" s="200">
        <v>0</v>
      </c>
      <c r="H143" s="201">
        <v>0</v>
      </c>
      <c r="I143" s="199">
        <v>0</v>
      </c>
      <c r="J143" s="199">
        <v>0</v>
      </c>
      <c r="K143" s="199">
        <v>0</v>
      </c>
    </row>
    <row r="144" spans="1:12" ht="15">
      <c r="A144" s="188"/>
      <c r="B144" s="204" t="s">
        <v>734</v>
      </c>
      <c r="C144" s="203">
        <f t="shared" si="3"/>
        <v>0</v>
      </c>
      <c r="D144" s="198">
        <v>0</v>
      </c>
      <c r="E144" s="199">
        <v>0</v>
      </c>
      <c r="F144" s="201">
        <v>0</v>
      </c>
      <c r="G144" s="200">
        <v>0</v>
      </c>
      <c r="H144" s="201">
        <v>0</v>
      </c>
      <c r="I144" s="199">
        <v>0</v>
      </c>
      <c r="J144" s="199">
        <v>0</v>
      </c>
      <c r="K144" s="199">
        <v>0</v>
      </c>
      <c r="L144" s="34"/>
    </row>
    <row r="145" spans="1:12" ht="15">
      <c r="A145" s="188"/>
      <c r="B145" s="204" t="s">
        <v>737</v>
      </c>
      <c r="C145" s="203">
        <f t="shared" si="3"/>
        <v>0</v>
      </c>
      <c r="D145" s="205">
        <v>0</v>
      </c>
      <c r="E145" s="199">
        <v>0</v>
      </c>
      <c r="F145" s="199">
        <v>0</v>
      </c>
      <c r="G145" s="199">
        <v>0</v>
      </c>
      <c r="H145" s="199">
        <v>0</v>
      </c>
      <c r="I145" s="199">
        <v>0</v>
      </c>
      <c r="J145" s="199">
        <v>0</v>
      </c>
      <c r="K145" s="199">
        <v>0</v>
      </c>
      <c r="L145" s="208"/>
    </row>
    <row r="146" spans="1:11" ht="15">
      <c r="A146" s="188"/>
      <c r="B146" s="204" t="s">
        <v>530</v>
      </c>
      <c r="C146" s="203">
        <f t="shared" si="3"/>
        <v>0</v>
      </c>
      <c r="D146" s="205">
        <v>0</v>
      </c>
      <c r="E146" s="199">
        <v>0</v>
      </c>
      <c r="F146" s="199">
        <v>0</v>
      </c>
      <c r="G146" s="199">
        <v>0</v>
      </c>
      <c r="H146" s="199">
        <v>0</v>
      </c>
      <c r="I146" s="199">
        <v>0</v>
      </c>
      <c r="J146" s="199">
        <v>0</v>
      </c>
      <c r="K146" s="199">
        <v>0</v>
      </c>
    </row>
    <row r="147" spans="1:11" ht="15">
      <c r="A147" s="188"/>
      <c r="B147" s="204" t="s">
        <v>740</v>
      </c>
      <c r="C147" s="203">
        <f t="shared" si="3"/>
        <v>0</v>
      </c>
      <c r="D147" s="198">
        <v>0</v>
      </c>
      <c r="E147" s="199">
        <v>0</v>
      </c>
      <c r="F147" s="201">
        <v>0</v>
      </c>
      <c r="G147" s="200">
        <v>0</v>
      </c>
      <c r="H147" s="201">
        <v>0</v>
      </c>
      <c r="I147" s="199">
        <v>0</v>
      </c>
      <c r="J147" s="199">
        <v>0</v>
      </c>
      <c r="K147" s="199">
        <v>0</v>
      </c>
    </row>
    <row r="148" spans="1:11" ht="15">
      <c r="A148" s="188"/>
      <c r="B148" s="204" t="s">
        <v>741</v>
      </c>
      <c r="C148" s="203">
        <f t="shared" si="3"/>
        <v>0</v>
      </c>
      <c r="D148" s="198">
        <v>0</v>
      </c>
      <c r="E148" s="199">
        <v>0</v>
      </c>
      <c r="F148" s="200">
        <v>0</v>
      </c>
      <c r="G148" s="200">
        <v>0</v>
      </c>
      <c r="H148" s="201">
        <v>0</v>
      </c>
      <c r="I148" s="199">
        <v>0</v>
      </c>
      <c r="J148" s="199">
        <v>0</v>
      </c>
      <c r="K148" s="199">
        <v>0</v>
      </c>
    </row>
    <row r="149" spans="1:11" ht="15">
      <c r="A149" s="188"/>
      <c r="B149" s="196" t="s">
        <v>743</v>
      </c>
      <c r="C149" s="203">
        <f t="shared" si="3"/>
        <v>0</v>
      </c>
      <c r="D149" s="198">
        <v>0</v>
      </c>
      <c r="E149" s="199">
        <v>0</v>
      </c>
      <c r="F149" s="200">
        <v>0</v>
      </c>
      <c r="G149" s="200">
        <v>0</v>
      </c>
      <c r="H149" s="201">
        <v>0</v>
      </c>
      <c r="I149" s="199">
        <v>0</v>
      </c>
      <c r="J149" s="199">
        <v>0</v>
      </c>
      <c r="K149" s="199">
        <v>0</v>
      </c>
    </row>
    <row r="150" spans="1:11" ht="15">
      <c r="A150" s="188"/>
      <c r="B150" s="196" t="s">
        <v>747</v>
      </c>
      <c r="C150" s="197">
        <f t="shared" si="3"/>
        <v>0</v>
      </c>
      <c r="D150" s="198">
        <v>0</v>
      </c>
      <c r="E150" s="199">
        <v>0</v>
      </c>
      <c r="F150" s="200">
        <v>0</v>
      </c>
      <c r="G150" s="200">
        <v>0</v>
      </c>
      <c r="H150" s="201">
        <v>0</v>
      </c>
      <c r="I150" s="199">
        <v>0</v>
      </c>
      <c r="J150" s="199">
        <v>0</v>
      </c>
      <c r="K150" s="199">
        <v>0</v>
      </c>
    </row>
    <row r="151" spans="1:12" ht="15">
      <c r="A151" s="188"/>
      <c r="B151" s="204" t="s">
        <v>754</v>
      </c>
      <c r="C151" s="203">
        <f t="shared" si="3"/>
        <v>0</v>
      </c>
      <c r="D151" s="198">
        <v>0</v>
      </c>
      <c r="E151" s="199">
        <v>0</v>
      </c>
      <c r="F151" s="201">
        <v>0</v>
      </c>
      <c r="G151" s="200">
        <v>0</v>
      </c>
      <c r="H151" s="201">
        <v>0</v>
      </c>
      <c r="I151" s="199">
        <v>0</v>
      </c>
      <c r="J151" s="199">
        <v>0</v>
      </c>
      <c r="K151" s="199">
        <v>0</v>
      </c>
      <c r="L151" s="213"/>
    </row>
    <row r="152" spans="1:12" ht="15">
      <c r="A152" s="188"/>
      <c r="B152" s="204" t="s">
        <v>759</v>
      </c>
      <c r="C152" s="203">
        <f t="shared" si="3"/>
        <v>0</v>
      </c>
      <c r="D152" s="198">
        <v>0</v>
      </c>
      <c r="E152" s="199">
        <v>0</v>
      </c>
      <c r="F152" s="200">
        <v>0</v>
      </c>
      <c r="G152" s="200">
        <v>0</v>
      </c>
      <c r="H152" s="201">
        <v>0</v>
      </c>
      <c r="I152" s="199">
        <v>0</v>
      </c>
      <c r="J152" s="199">
        <v>0</v>
      </c>
      <c r="K152" s="199">
        <v>0</v>
      </c>
      <c r="L152" s="208"/>
    </row>
    <row r="153" spans="1:11" ht="15">
      <c r="A153" s="188"/>
      <c r="B153" s="204" t="s">
        <v>761</v>
      </c>
      <c r="C153" s="203">
        <f t="shared" si="3"/>
        <v>0</v>
      </c>
      <c r="D153" s="198">
        <v>0</v>
      </c>
      <c r="E153" s="199">
        <v>0</v>
      </c>
      <c r="F153" s="201">
        <v>0</v>
      </c>
      <c r="G153" s="200">
        <v>0</v>
      </c>
      <c r="H153" s="201">
        <v>0</v>
      </c>
      <c r="I153" s="199">
        <v>0</v>
      </c>
      <c r="J153" s="199">
        <v>0</v>
      </c>
      <c r="K153" s="199">
        <v>0</v>
      </c>
    </row>
    <row r="154" spans="1:12" ht="15">
      <c r="A154" s="188"/>
      <c r="B154" s="204" t="s">
        <v>763</v>
      </c>
      <c r="C154" s="203">
        <f t="shared" si="3"/>
        <v>0</v>
      </c>
      <c r="D154" s="198">
        <v>0</v>
      </c>
      <c r="E154" s="199">
        <v>0</v>
      </c>
      <c r="F154" s="200">
        <v>0</v>
      </c>
      <c r="G154" s="200">
        <v>0</v>
      </c>
      <c r="H154" s="199">
        <v>0</v>
      </c>
      <c r="I154" s="199">
        <v>0</v>
      </c>
      <c r="J154" s="199">
        <v>0</v>
      </c>
      <c r="K154" s="199">
        <v>0</v>
      </c>
      <c r="L154" s="208"/>
    </row>
    <row r="155" spans="1:12" ht="15">
      <c r="A155" s="188"/>
      <c r="B155" s="204" t="s">
        <v>765</v>
      </c>
      <c r="C155" s="203">
        <f t="shared" si="3"/>
        <v>0</v>
      </c>
      <c r="D155" s="198">
        <v>0</v>
      </c>
      <c r="E155" s="199">
        <v>0</v>
      </c>
      <c r="F155" s="200">
        <v>0</v>
      </c>
      <c r="G155" s="200">
        <v>0</v>
      </c>
      <c r="H155" s="199">
        <v>0</v>
      </c>
      <c r="I155" s="199">
        <v>0</v>
      </c>
      <c r="J155" s="199">
        <v>0</v>
      </c>
      <c r="K155" s="199">
        <v>0</v>
      </c>
      <c r="L155" s="208"/>
    </row>
    <row r="156" spans="1:11" ht="15">
      <c r="A156" s="188"/>
      <c r="B156" s="204" t="s">
        <v>767</v>
      </c>
      <c r="C156" s="203">
        <f t="shared" si="3"/>
        <v>0</v>
      </c>
      <c r="D156" s="198">
        <v>0</v>
      </c>
      <c r="E156" s="199">
        <v>0</v>
      </c>
      <c r="F156" s="201">
        <v>0</v>
      </c>
      <c r="G156" s="200">
        <v>0</v>
      </c>
      <c r="H156" s="201">
        <v>0</v>
      </c>
      <c r="I156" s="199">
        <v>0</v>
      </c>
      <c r="J156" s="199">
        <v>0</v>
      </c>
      <c r="K156" s="199">
        <v>0</v>
      </c>
    </row>
    <row r="157" spans="1:11" ht="15">
      <c r="A157" s="188"/>
      <c r="B157" s="204" t="s">
        <v>768</v>
      </c>
      <c r="C157" s="203">
        <f t="shared" si="3"/>
        <v>0</v>
      </c>
      <c r="D157" s="198">
        <v>0</v>
      </c>
      <c r="E157" s="199">
        <v>0</v>
      </c>
      <c r="F157" s="201">
        <v>0</v>
      </c>
      <c r="G157" s="200">
        <v>0</v>
      </c>
      <c r="H157" s="201">
        <v>0</v>
      </c>
      <c r="I157" s="199">
        <v>0</v>
      </c>
      <c r="J157" s="199">
        <v>0</v>
      </c>
      <c r="K157" s="199">
        <v>0</v>
      </c>
    </row>
    <row r="158" spans="1:11" ht="15">
      <c r="A158" s="188"/>
      <c r="B158" s="204" t="s">
        <v>772</v>
      </c>
      <c r="C158" s="203">
        <f t="shared" si="3"/>
        <v>0</v>
      </c>
      <c r="D158" s="198">
        <v>0</v>
      </c>
      <c r="E158" s="199">
        <v>0</v>
      </c>
      <c r="F158" s="200">
        <v>0</v>
      </c>
      <c r="G158" s="200">
        <v>0</v>
      </c>
      <c r="H158" s="199">
        <v>0</v>
      </c>
      <c r="I158" s="199">
        <v>0</v>
      </c>
      <c r="J158" s="199">
        <v>0</v>
      </c>
      <c r="K158" s="199">
        <v>0</v>
      </c>
    </row>
    <row r="159" spans="1:11" ht="15">
      <c r="A159" s="188"/>
      <c r="B159" s="204" t="s">
        <v>597</v>
      </c>
      <c r="C159" s="203">
        <f t="shared" si="3"/>
        <v>0</v>
      </c>
      <c r="D159" s="198">
        <v>0</v>
      </c>
      <c r="E159" s="199">
        <v>0</v>
      </c>
      <c r="F159" s="199">
        <v>0</v>
      </c>
      <c r="G159" s="200">
        <v>0</v>
      </c>
      <c r="H159" s="201">
        <v>0</v>
      </c>
      <c r="I159" s="199">
        <v>0</v>
      </c>
      <c r="J159" s="199">
        <v>0</v>
      </c>
      <c r="K159" s="199">
        <v>0</v>
      </c>
    </row>
    <row r="160" spans="1:11" ht="15">
      <c r="A160" s="188"/>
      <c r="B160" s="204" t="s">
        <v>776</v>
      </c>
      <c r="C160" s="203">
        <f t="shared" si="3"/>
        <v>0</v>
      </c>
      <c r="D160" s="198">
        <v>0</v>
      </c>
      <c r="E160" s="199">
        <v>0</v>
      </c>
      <c r="F160" s="201">
        <v>0</v>
      </c>
      <c r="G160" s="200">
        <v>0</v>
      </c>
      <c r="H160" s="201">
        <v>0</v>
      </c>
      <c r="I160" s="199">
        <v>0</v>
      </c>
      <c r="J160" s="199">
        <v>0</v>
      </c>
      <c r="K160" s="199">
        <v>0</v>
      </c>
    </row>
    <row r="161" spans="1:11" ht="15">
      <c r="A161" s="188"/>
      <c r="B161" s="204" t="s">
        <v>658</v>
      </c>
      <c r="C161" s="203">
        <f t="shared" si="3"/>
        <v>0</v>
      </c>
      <c r="D161" s="198">
        <v>0</v>
      </c>
      <c r="E161" s="199">
        <v>0</v>
      </c>
      <c r="F161" s="201">
        <v>0</v>
      </c>
      <c r="G161" s="200">
        <v>0</v>
      </c>
      <c r="H161" s="201">
        <v>0</v>
      </c>
      <c r="I161" s="199">
        <v>0</v>
      </c>
      <c r="J161" s="199">
        <v>0</v>
      </c>
      <c r="K161" s="199">
        <v>0</v>
      </c>
    </row>
    <row r="162" spans="1:11" ht="15">
      <c r="A162" s="188"/>
      <c r="B162" s="204" t="s">
        <v>780</v>
      </c>
      <c r="C162" s="203">
        <f t="shared" si="3"/>
        <v>0</v>
      </c>
      <c r="D162" s="198">
        <v>0</v>
      </c>
      <c r="E162" s="199">
        <v>0</v>
      </c>
      <c r="F162" s="200">
        <v>0</v>
      </c>
      <c r="G162" s="200">
        <v>0</v>
      </c>
      <c r="H162" s="199">
        <v>0</v>
      </c>
      <c r="I162" s="199">
        <v>0</v>
      </c>
      <c r="J162" s="199">
        <v>0</v>
      </c>
      <c r="K162" s="199">
        <v>0</v>
      </c>
    </row>
    <row r="163" spans="1:11" ht="15">
      <c r="A163" s="188"/>
      <c r="B163" s="204" t="s">
        <v>782</v>
      </c>
      <c r="C163" s="203">
        <f t="shared" si="3"/>
        <v>0</v>
      </c>
      <c r="D163" s="198">
        <v>0</v>
      </c>
      <c r="E163" s="199">
        <v>0</v>
      </c>
      <c r="F163" s="200">
        <v>0</v>
      </c>
      <c r="G163" s="200">
        <v>0</v>
      </c>
      <c r="H163" s="199">
        <v>0</v>
      </c>
      <c r="I163" s="199">
        <v>0</v>
      </c>
      <c r="J163" s="199">
        <v>0</v>
      </c>
      <c r="K163" s="199">
        <v>0</v>
      </c>
    </row>
    <row r="164" spans="1:11" ht="15">
      <c r="A164" s="188"/>
      <c r="B164" s="204" t="s">
        <v>786</v>
      </c>
      <c r="C164" s="203">
        <f t="shared" si="3"/>
        <v>0</v>
      </c>
      <c r="D164" s="198">
        <v>0</v>
      </c>
      <c r="E164" s="199">
        <v>0</v>
      </c>
      <c r="F164" s="201">
        <v>0</v>
      </c>
      <c r="G164" s="200">
        <v>0</v>
      </c>
      <c r="H164" s="201">
        <v>0</v>
      </c>
      <c r="I164" s="199">
        <v>0</v>
      </c>
      <c r="J164" s="199">
        <v>0</v>
      </c>
      <c r="K164" s="199">
        <v>0</v>
      </c>
    </row>
    <row r="165" spans="1:11" ht="15">
      <c r="A165" s="188"/>
      <c r="B165" s="204" t="s">
        <v>659</v>
      </c>
      <c r="C165" s="203">
        <f t="shared" si="3"/>
        <v>0</v>
      </c>
      <c r="D165" s="198">
        <v>0</v>
      </c>
      <c r="E165" s="199">
        <v>0</v>
      </c>
      <c r="F165" s="201">
        <v>0</v>
      </c>
      <c r="G165" s="200">
        <v>0</v>
      </c>
      <c r="H165" s="201">
        <v>0</v>
      </c>
      <c r="I165" s="199">
        <v>0</v>
      </c>
      <c r="J165" s="199">
        <v>0</v>
      </c>
      <c r="K165" s="199">
        <v>0</v>
      </c>
    </row>
    <row r="166" spans="1:11" ht="15">
      <c r="A166" s="188"/>
      <c r="B166" s="204" t="s">
        <v>516</v>
      </c>
      <c r="C166" s="203">
        <f t="shared" si="3"/>
        <v>0</v>
      </c>
      <c r="D166" s="198">
        <v>0</v>
      </c>
      <c r="E166" s="199">
        <v>0</v>
      </c>
      <c r="F166" s="201">
        <v>0</v>
      </c>
      <c r="G166" s="200">
        <v>0</v>
      </c>
      <c r="H166" s="201">
        <v>0</v>
      </c>
      <c r="I166" s="199">
        <v>0</v>
      </c>
      <c r="J166" s="199">
        <v>0</v>
      </c>
      <c r="K166" s="199">
        <v>0</v>
      </c>
    </row>
    <row r="167" spans="1:11" ht="15">
      <c r="A167" s="188"/>
      <c r="B167" s="204" t="s">
        <v>790</v>
      </c>
      <c r="C167" s="203">
        <f t="shared" si="3"/>
        <v>0</v>
      </c>
      <c r="D167" s="205">
        <v>0</v>
      </c>
      <c r="E167" s="199">
        <v>0</v>
      </c>
      <c r="F167" s="199">
        <v>0</v>
      </c>
      <c r="G167" s="199">
        <v>0</v>
      </c>
      <c r="H167" s="199">
        <v>0</v>
      </c>
      <c r="I167" s="199">
        <v>0</v>
      </c>
      <c r="J167" s="199">
        <v>0</v>
      </c>
      <c r="K167" s="199">
        <v>0</v>
      </c>
    </row>
    <row r="168" spans="1:18" ht="15">
      <c r="A168" s="188"/>
      <c r="B168" s="204" t="s">
        <v>795</v>
      </c>
      <c r="C168" s="203">
        <f t="shared" si="3"/>
        <v>0</v>
      </c>
      <c r="D168" s="198">
        <v>0</v>
      </c>
      <c r="E168" s="199">
        <v>0</v>
      </c>
      <c r="F168" s="200">
        <v>0</v>
      </c>
      <c r="G168" s="200">
        <v>0</v>
      </c>
      <c r="H168" s="201">
        <v>0</v>
      </c>
      <c r="I168" s="199">
        <v>0</v>
      </c>
      <c r="J168" s="199">
        <v>0</v>
      </c>
      <c r="K168" s="199">
        <v>0</v>
      </c>
      <c r="L168" s="207"/>
      <c r="M168" s="201"/>
      <c r="N168" s="200"/>
      <c r="O168" s="201"/>
      <c r="P168" s="199"/>
      <c r="Q168" s="199"/>
      <c r="R168" s="130"/>
    </row>
    <row r="169" spans="1:12" ht="15">
      <c r="A169" s="188"/>
      <c r="B169" s="204" t="s">
        <v>797</v>
      </c>
      <c r="C169" s="203">
        <f t="shared" si="3"/>
        <v>0</v>
      </c>
      <c r="D169" s="198">
        <v>0</v>
      </c>
      <c r="E169" s="199">
        <v>0</v>
      </c>
      <c r="F169" s="200">
        <v>0</v>
      </c>
      <c r="G169" s="200">
        <v>0</v>
      </c>
      <c r="H169" s="201">
        <v>0</v>
      </c>
      <c r="I169" s="199">
        <v>0</v>
      </c>
      <c r="J169" s="199">
        <v>0</v>
      </c>
      <c r="K169" s="199">
        <v>0</v>
      </c>
      <c r="L169" s="214"/>
    </row>
    <row r="170" spans="1:11" ht="15">
      <c r="A170" s="188"/>
      <c r="B170" s="204" t="s">
        <v>799</v>
      </c>
      <c r="C170" s="203">
        <f t="shared" si="3"/>
        <v>0</v>
      </c>
      <c r="D170" s="198">
        <v>0</v>
      </c>
      <c r="E170" s="199">
        <v>0</v>
      </c>
      <c r="F170" s="200">
        <v>0</v>
      </c>
      <c r="G170" s="200">
        <v>0</v>
      </c>
      <c r="H170" s="199">
        <v>0</v>
      </c>
      <c r="I170" s="199">
        <v>0</v>
      </c>
      <c r="J170" s="199">
        <v>0</v>
      </c>
      <c r="K170" s="199">
        <v>0</v>
      </c>
    </row>
    <row r="171" spans="1:11" ht="15">
      <c r="A171" s="188"/>
      <c r="B171" s="215" t="s">
        <v>803</v>
      </c>
      <c r="C171" s="203">
        <f t="shared" si="3"/>
        <v>0</v>
      </c>
      <c r="D171" s="198">
        <v>0</v>
      </c>
      <c r="E171" s="199">
        <v>0</v>
      </c>
      <c r="F171" s="200">
        <v>0</v>
      </c>
      <c r="G171" s="200">
        <v>0</v>
      </c>
      <c r="H171" s="199">
        <v>0</v>
      </c>
      <c r="I171" s="199">
        <v>0</v>
      </c>
      <c r="J171" s="199">
        <v>0</v>
      </c>
      <c r="K171" s="199">
        <v>0</v>
      </c>
    </row>
    <row r="172" spans="1:11" ht="15">
      <c r="A172" s="188"/>
      <c r="B172" s="196" t="s">
        <v>805</v>
      </c>
      <c r="C172" s="203">
        <f t="shared" si="3"/>
        <v>0</v>
      </c>
      <c r="D172" s="198">
        <v>0</v>
      </c>
      <c r="E172" s="199">
        <v>0</v>
      </c>
      <c r="F172" s="201">
        <v>0</v>
      </c>
      <c r="G172" s="200">
        <v>0</v>
      </c>
      <c r="H172" s="201">
        <v>0</v>
      </c>
      <c r="I172" s="199">
        <v>0</v>
      </c>
      <c r="J172" s="199">
        <v>0</v>
      </c>
      <c r="K172" s="199">
        <v>0</v>
      </c>
    </row>
    <row r="173" spans="1:11" ht="15">
      <c r="A173" s="188"/>
      <c r="B173" s="196" t="s">
        <v>807</v>
      </c>
      <c r="C173" s="203">
        <f t="shared" si="3"/>
        <v>0</v>
      </c>
      <c r="D173" s="198">
        <v>0</v>
      </c>
      <c r="E173" s="199">
        <v>0</v>
      </c>
      <c r="F173" s="201">
        <v>0</v>
      </c>
      <c r="G173" s="200">
        <v>0</v>
      </c>
      <c r="H173" s="201">
        <v>0</v>
      </c>
      <c r="I173" s="199">
        <v>0</v>
      </c>
      <c r="J173" s="199">
        <v>0</v>
      </c>
      <c r="K173" s="199">
        <v>0</v>
      </c>
    </row>
    <row r="174" spans="1:11" ht="15">
      <c r="A174" s="188"/>
      <c r="B174" s="196" t="s">
        <v>808</v>
      </c>
      <c r="C174" s="197">
        <f t="shared" si="3"/>
        <v>0</v>
      </c>
      <c r="D174" s="198">
        <v>0</v>
      </c>
      <c r="E174" s="199">
        <v>0</v>
      </c>
      <c r="F174" s="200">
        <v>0</v>
      </c>
      <c r="G174" s="200">
        <v>0</v>
      </c>
      <c r="H174" s="201">
        <v>0</v>
      </c>
      <c r="I174" s="199">
        <v>0</v>
      </c>
      <c r="J174" s="199">
        <v>0</v>
      </c>
      <c r="K174" s="199">
        <v>0</v>
      </c>
    </row>
    <row r="175" spans="1:11" ht="15">
      <c r="A175" s="188"/>
      <c r="B175" s="196" t="s">
        <v>810</v>
      </c>
      <c r="C175" s="197">
        <f aca="true" t="shared" si="4" ref="C175:C206">(1*D175)+(3*E175)+(3*F175)+(5*G175)+(10*H175)+(20*I175)+(10*J175)+(9*K175)</f>
        <v>0</v>
      </c>
      <c r="D175" s="198">
        <v>0</v>
      </c>
      <c r="E175" s="199">
        <v>0</v>
      </c>
      <c r="F175" s="200">
        <v>0</v>
      </c>
      <c r="G175" s="200">
        <v>0</v>
      </c>
      <c r="H175" s="199">
        <v>0</v>
      </c>
      <c r="I175" s="199">
        <v>0</v>
      </c>
      <c r="J175" s="199">
        <v>0</v>
      </c>
      <c r="K175" s="199">
        <v>0</v>
      </c>
    </row>
    <row r="176" spans="1:11" ht="15">
      <c r="A176" s="188"/>
      <c r="B176" s="196" t="s">
        <v>812</v>
      </c>
      <c r="C176" s="197">
        <f t="shared" si="4"/>
        <v>0</v>
      </c>
      <c r="D176" s="198">
        <v>0</v>
      </c>
      <c r="E176" s="199">
        <v>0</v>
      </c>
      <c r="F176" s="201">
        <v>0</v>
      </c>
      <c r="G176" s="200">
        <v>0</v>
      </c>
      <c r="H176" s="201">
        <v>0</v>
      </c>
      <c r="I176" s="199">
        <v>0</v>
      </c>
      <c r="J176" s="199">
        <v>0</v>
      </c>
      <c r="K176" s="199">
        <v>0</v>
      </c>
    </row>
    <row r="177" spans="1:11" ht="15">
      <c r="A177" s="188"/>
      <c r="B177" s="196" t="s">
        <v>814</v>
      </c>
      <c r="C177" s="197">
        <f t="shared" si="4"/>
        <v>0</v>
      </c>
      <c r="D177" s="198">
        <v>0</v>
      </c>
      <c r="E177" s="199">
        <v>0</v>
      </c>
      <c r="F177" s="201">
        <v>0</v>
      </c>
      <c r="G177" s="200">
        <v>0</v>
      </c>
      <c r="H177" s="201">
        <v>0</v>
      </c>
      <c r="I177" s="199">
        <v>0</v>
      </c>
      <c r="J177" s="199">
        <v>0</v>
      </c>
      <c r="K177" s="199">
        <v>0</v>
      </c>
    </row>
    <row r="178" spans="1:11" ht="15">
      <c r="A178" s="188"/>
      <c r="B178" s="196" t="s">
        <v>816</v>
      </c>
      <c r="C178" s="197">
        <f t="shared" si="4"/>
        <v>0</v>
      </c>
      <c r="D178" s="198">
        <v>0</v>
      </c>
      <c r="E178" s="199">
        <v>0</v>
      </c>
      <c r="F178" s="201">
        <v>0</v>
      </c>
      <c r="G178" s="200">
        <v>0</v>
      </c>
      <c r="H178" s="201">
        <v>0</v>
      </c>
      <c r="I178" s="199">
        <v>0</v>
      </c>
      <c r="J178" s="199">
        <v>0</v>
      </c>
      <c r="K178" s="199">
        <v>0</v>
      </c>
    </row>
    <row r="179" spans="1:12" ht="15">
      <c r="A179" s="188"/>
      <c r="B179" s="204" t="s">
        <v>818</v>
      </c>
      <c r="C179" s="203">
        <f t="shared" si="4"/>
        <v>0</v>
      </c>
      <c r="D179" s="198">
        <v>0</v>
      </c>
      <c r="E179" s="199">
        <v>0</v>
      </c>
      <c r="F179" s="201">
        <v>0</v>
      </c>
      <c r="G179" s="200">
        <v>0</v>
      </c>
      <c r="H179" s="201">
        <v>0</v>
      </c>
      <c r="I179" s="199">
        <v>0</v>
      </c>
      <c r="J179" s="199">
        <v>0</v>
      </c>
      <c r="K179" s="199">
        <v>0</v>
      </c>
      <c r="L179" s="86"/>
    </row>
    <row r="180" spans="1:13" ht="15">
      <c r="A180" s="188"/>
      <c r="B180" s="196" t="s">
        <v>820</v>
      </c>
      <c r="C180" s="203">
        <f t="shared" si="4"/>
        <v>0</v>
      </c>
      <c r="D180" s="198">
        <v>0</v>
      </c>
      <c r="E180" s="199">
        <v>0</v>
      </c>
      <c r="F180" s="201">
        <v>0</v>
      </c>
      <c r="G180" s="200">
        <v>0</v>
      </c>
      <c r="H180" s="201">
        <v>0</v>
      </c>
      <c r="I180" s="199">
        <v>0</v>
      </c>
      <c r="J180" s="199">
        <v>0</v>
      </c>
      <c r="K180" s="199">
        <v>0</v>
      </c>
      <c r="L180" s="216"/>
      <c r="M180" s="199"/>
    </row>
    <row r="181" spans="1:12" ht="15">
      <c r="A181" s="188"/>
      <c r="B181" s="196" t="s">
        <v>822</v>
      </c>
      <c r="C181" s="197">
        <f t="shared" si="4"/>
        <v>0</v>
      </c>
      <c r="D181" s="198">
        <v>0</v>
      </c>
      <c r="E181" s="199">
        <v>0</v>
      </c>
      <c r="F181" s="201">
        <v>0</v>
      </c>
      <c r="G181" s="200">
        <v>0</v>
      </c>
      <c r="H181" s="201">
        <v>0</v>
      </c>
      <c r="I181" s="199">
        <v>0</v>
      </c>
      <c r="J181" s="199">
        <v>0</v>
      </c>
      <c r="K181" s="199">
        <v>0</v>
      </c>
      <c r="L181" s="86"/>
    </row>
    <row r="182" spans="1:12" ht="15">
      <c r="A182" s="217"/>
      <c r="B182" s="204" t="s">
        <v>824</v>
      </c>
      <c r="C182" s="203">
        <f t="shared" si="4"/>
        <v>0</v>
      </c>
      <c r="D182" s="198">
        <v>0</v>
      </c>
      <c r="E182" s="199">
        <v>0</v>
      </c>
      <c r="F182" s="201">
        <v>0</v>
      </c>
      <c r="G182" s="200">
        <v>0</v>
      </c>
      <c r="H182" s="201">
        <v>0</v>
      </c>
      <c r="I182" s="199">
        <v>0</v>
      </c>
      <c r="J182" s="199">
        <v>0</v>
      </c>
      <c r="K182" s="199">
        <v>0</v>
      </c>
      <c r="L182" s="86"/>
    </row>
    <row r="183" spans="1:12" ht="15">
      <c r="A183" s="217"/>
      <c r="B183" s="204" t="s">
        <v>826</v>
      </c>
      <c r="C183" s="203">
        <f t="shared" si="4"/>
        <v>0</v>
      </c>
      <c r="D183" s="198">
        <v>0</v>
      </c>
      <c r="E183" s="199">
        <v>0</v>
      </c>
      <c r="F183" s="201">
        <v>0</v>
      </c>
      <c r="G183" s="200">
        <v>0</v>
      </c>
      <c r="H183" s="201">
        <v>0</v>
      </c>
      <c r="I183" s="199">
        <v>0</v>
      </c>
      <c r="J183" s="199">
        <v>0</v>
      </c>
      <c r="K183" s="199">
        <v>0</v>
      </c>
      <c r="L183" s="86"/>
    </row>
    <row r="184" spans="1:12" ht="15">
      <c r="A184" s="217"/>
      <c r="B184" s="204" t="s">
        <v>828</v>
      </c>
      <c r="C184" s="197">
        <f t="shared" si="4"/>
        <v>0</v>
      </c>
      <c r="D184" s="198">
        <v>0</v>
      </c>
      <c r="E184" s="199">
        <v>0</v>
      </c>
      <c r="F184" s="201">
        <v>0</v>
      </c>
      <c r="G184" s="200">
        <v>0</v>
      </c>
      <c r="H184" s="201">
        <v>0</v>
      </c>
      <c r="I184" s="199">
        <v>0</v>
      </c>
      <c r="J184" s="199">
        <v>0</v>
      </c>
      <c r="K184" s="199">
        <v>0</v>
      </c>
      <c r="L184" s="86"/>
    </row>
    <row r="185" spans="1:11" ht="15">
      <c r="A185" s="217"/>
      <c r="B185" s="204" t="s">
        <v>707</v>
      </c>
      <c r="C185" s="203">
        <f t="shared" si="4"/>
        <v>0</v>
      </c>
      <c r="D185" s="198">
        <v>0</v>
      </c>
      <c r="E185" s="199">
        <v>0</v>
      </c>
      <c r="F185" s="201">
        <v>0</v>
      </c>
      <c r="G185" s="200">
        <v>0</v>
      </c>
      <c r="H185" s="201">
        <v>0</v>
      </c>
      <c r="I185" s="199">
        <v>0</v>
      </c>
      <c r="J185" s="199">
        <v>0</v>
      </c>
      <c r="K185" s="199">
        <v>0</v>
      </c>
    </row>
    <row r="186" spans="1:15" ht="15">
      <c r="A186" s="217"/>
      <c r="B186" s="204" t="s">
        <v>831</v>
      </c>
      <c r="C186" s="203">
        <f t="shared" si="4"/>
        <v>0</v>
      </c>
      <c r="D186" s="198">
        <v>0</v>
      </c>
      <c r="E186" s="199">
        <v>0</v>
      </c>
      <c r="F186" s="201">
        <v>0</v>
      </c>
      <c r="G186" s="200">
        <v>0</v>
      </c>
      <c r="H186" s="201">
        <v>0</v>
      </c>
      <c r="I186" s="199">
        <v>0</v>
      </c>
      <c r="J186" s="199">
        <v>0</v>
      </c>
      <c r="K186" s="199">
        <v>0</v>
      </c>
      <c r="L186" s="207"/>
      <c r="M186" s="201"/>
      <c r="N186" s="199"/>
      <c r="O186" s="199"/>
    </row>
    <row r="187" spans="1:14" ht="15">
      <c r="A187" s="217"/>
      <c r="B187" s="204" t="s">
        <v>837</v>
      </c>
      <c r="C187" s="203">
        <f t="shared" si="4"/>
        <v>0</v>
      </c>
      <c r="D187" s="198">
        <v>0</v>
      </c>
      <c r="E187" s="199">
        <v>0</v>
      </c>
      <c r="F187" s="201">
        <v>0</v>
      </c>
      <c r="G187" s="200">
        <v>0</v>
      </c>
      <c r="H187" s="201">
        <v>0</v>
      </c>
      <c r="I187" s="199">
        <v>0</v>
      </c>
      <c r="J187" s="199">
        <v>0</v>
      </c>
      <c r="K187" s="199">
        <v>0</v>
      </c>
      <c r="L187" s="216"/>
      <c r="M187" s="199"/>
      <c r="N187" s="130"/>
    </row>
    <row r="188" spans="1:11" ht="15">
      <c r="A188" s="217"/>
      <c r="B188" s="204" t="s">
        <v>841</v>
      </c>
      <c r="C188" s="203">
        <f t="shared" si="4"/>
        <v>0</v>
      </c>
      <c r="D188" s="198">
        <v>0</v>
      </c>
      <c r="E188" s="199">
        <v>0</v>
      </c>
      <c r="F188" s="201">
        <v>0</v>
      </c>
      <c r="G188" s="200">
        <v>0</v>
      </c>
      <c r="H188" s="201">
        <v>0</v>
      </c>
      <c r="I188" s="199">
        <v>0</v>
      </c>
      <c r="J188" s="199">
        <v>0</v>
      </c>
      <c r="K188" s="199">
        <v>0</v>
      </c>
    </row>
    <row r="189" spans="1:14" ht="15">
      <c r="A189" s="217"/>
      <c r="B189" s="204" t="s">
        <v>843</v>
      </c>
      <c r="C189" s="203">
        <f t="shared" si="4"/>
        <v>0</v>
      </c>
      <c r="D189" s="198">
        <v>0</v>
      </c>
      <c r="E189" s="199">
        <v>0</v>
      </c>
      <c r="F189" s="201">
        <v>0</v>
      </c>
      <c r="G189" s="200">
        <v>0</v>
      </c>
      <c r="H189" s="201">
        <v>0</v>
      </c>
      <c r="I189" s="199">
        <v>0</v>
      </c>
      <c r="J189" s="199">
        <v>0</v>
      </c>
      <c r="K189" s="199">
        <v>0</v>
      </c>
      <c r="L189" s="207"/>
      <c r="M189" s="199"/>
      <c r="N189" s="130"/>
    </row>
    <row r="190" spans="1:12" ht="15">
      <c r="A190" s="217"/>
      <c r="B190" s="204" t="s">
        <v>846</v>
      </c>
      <c r="C190" s="203">
        <f t="shared" si="4"/>
        <v>0</v>
      </c>
      <c r="D190" s="198">
        <v>0</v>
      </c>
      <c r="E190" s="199">
        <v>0</v>
      </c>
      <c r="F190" s="201">
        <v>0</v>
      </c>
      <c r="G190" s="200">
        <v>0</v>
      </c>
      <c r="H190" s="201">
        <v>0</v>
      </c>
      <c r="I190" s="199">
        <v>0</v>
      </c>
      <c r="J190" s="199">
        <v>0</v>
      </c>
      <c r="K190" s="199">
        <v>0</v>
      </c>
      <c r="L190" s="86"/>
    </row>
    <row r="191" spans="1:12" ht="15">
      <c r="A191" s="217"/>
      <c r="B191" s="204" t="s">
        <v>847</v>
      </c>
      <c r="C191" s="203">
        <f t="shared" si="4"/>
        <v>0</v>
      </c>
      <c r="D191" s="198">
        <v>0</v>
      </c>
      <c r="E191" s="199">
        <v>0</v>
      </c>
      <c r="F191" s="201">
        <v>0</v>
      </c>
      <c r="G191" s="200">
        <v>0</v>
      </c>
      <c r="H191" s="201">
        <v>0</v>
      </c>
      <c r="I191" s="199">
        <v>0</v>
      </c>
      <c r="J191" s="199">
        <v>0</v>
      </c>
      <c r="K191" s="199">
        <v>0</v>
      </c>
      <c r="L191" s="86"/>
    </row>
    <row r="192" spans="1:12" ht="15">
      <c r="A192" s="217"/>
      <c r="B192" s="196" t="s">
        <v>857</v>
      </c>
      <c r="C192" s="197">
        <f t="shared" si="4"/>
        <v>0</v>
      </c>
      <c r="D192" s="198">
        <v>0</v>
      </c>
      <c r="E192" s="199">
        <v>0</v>
      </c>
      <c r="F192" s="201">
        <v>0</v>
      </c>
      <c r="G192" s="200">
        <v>0</v>
      </c>
      <c r="H192" s="201">
        <v>0</v>
      </c>
      <c r="I192" s="199">
        <v>0</v>
      </c>
      <c r="J192" s="199">
        <v>0</v>
      </c>
      <c r="K192" s="199">
        <v>0</v>
      </c>
      <c r="L192" s="86"/>
    </row>
    <row r="193" spans="1:12" ht="15">
      <c r="A193" s="217"/>
      <c r="B193" s="196" t="s">
        <v>859</v>
      </c>
      <c r="C193" s="203">
        <f t="shared" si="4"/>
        <v>0</v>
      </c>
      <c r="D193" s="198">
        <v>0</v>
      </c>
      <c r="E193" s="199">
        <v>0</v>
      </c>
      <c r="F193" s="201">
        <v>0</v>
      </c>
      <c r="G193" s="200">
        <v>0</v>
      </c>
      <c r="H193" s="201">
        <v>0</v>
      </c>
      <c r="I193" s="199">
        <v>0</v>
      </c>
      <c r="J193" s="199">
        <v>0</v>
      </c>
      <c r="K193" s="199">
        <v>0</v>
      </c>
      <c r="L193" s="86"/>
    </row>
    <row r="194" spans="1:12" ht="15">
      <c r="A194" s="217"/>
      <c r="B194" s="196" t="s">
        <v>861</v>
      </c>
      <c r="C194" s="203">
        <f t="shared" si="4"/>
        <v>0</v>
      </c>
      <c r="D194" s="198">
        <v>0</v>
      </c>
      <c r="E194" s="199">
        <v>0</v>
      </c>
      <c r="F194" s="201">
        <v>0</v>
      </c>
      <c r="G194" s="200">
        <v>0</v>
      </c>
      <c r="H194" s="201">
        <v>0</v>
      </c>
      <c r="I194" s="199">
        <v>0</v>
      </c>
      <c r="J194" s="199">
        <v>0</v>
      </c>
      <c r="K194" s="200">
        <v>0</v>
      </c>
      <c r="L194" s="86"/>
    </row>
    <row r="195" spans="1:12" ht="15">
      <c r="A195" s="217"/>
      <c r="B195" s="196" t="s">
        <v>863</v>
      </c>
      <c r="C195" s="203">
        <f t="shared" si="4"/>
        <v>0</v>
      </c>
      <c r="D195" s="198">
        <v>0</v>
      </c>
      <c r="E195" s="199">
        <v>0</v>
      </c>
      <c r="F195" s="201">
        <v>0</v>
      </c>
      <c r="G195" s="200">
        <v>0</v>
      </c>
      <c r="H195" s="201">
        <v>0</v>
      </c>
      <c r="I195" s="199">
        <v>0</v>
      </c>
      <c r="J195" s="199">
        <v>0</v>
      </c>
      <c r="K195" s="199">
        <v>0</v>
      </c>
      <c r="L195" s="213"/>
    </row>
    <row r="196" spans="1:12" ht="15">
      <c r="A196" s="217"/>
      <c r="B196" s="204" t="s">
        <v>869</v>
      </c>
      <c r="C196" s="203">
        <f t="shared" si="4"/>
        <v>0</v>
      </c>
      <c r="D196" s="198">
        <v>0</v>
      </c>
      <c r="E196" s="199">
        <v>0</v>
      </c>
      <c r="F196" s="201">
        <v>0</v>
      </c>
      <c r="G196" s="200">
        <v>0</v>
      </c>
      <c r="H196" s="201">
        <v>0</v>
      </c>
      <c r="I196" s="199">
        <v>0</v>
      </c>
      <c r="J196" s="199">
        <v>0</v>
      </c>
      <c r="K196" s="199">
        <v>0</v>
      </c>
      <c r="L196" s="213"/>
    </row>
    <row r="197" spans="1:12" ht="15">
      <c r="A197" s="217"/>
      <c r="B197" s="204" t="s">
        <v>871</v>
      </c>
      <c r="C197" s="203">
        <f t="shared" si="4"/>
        <v>0</v>
      </c>
      <c r="D197" s="198">
        <v>0</v>
      </c>
      <c r="E197" s="199">
        <v>0</v>
      </c>
      <c r="F197" s="201">
        <v>0</v>
      </c>
      <c r="G197" s="200">
        <v>0</v>
      </c>
      <c r="H197" s="201">
        <v>0</v>
      </c>
      <c r="I197" s="199">
        <v>0</v>
      </c>
      <c r="J197" s="199">
        <v>0</v>
      </c>
      <c r="K197" s="199">
        <v>0</v>
      </c>
      <c r="L197" s="86"/>
    </row>
    <row r="198" spans="1:11" ht="15">
      <c r="A198" s="217"/>
      <c r="B198" s="204" t="s">
        <v>4</v>
      </c>
      <c r="C198" s="203">
        <f t="shared" si="4"/>
        <v>0</v>
      </c>
      <c r="D198" s="198">
        <v>0</v>
      </c>
      <c r="E198" s="199">
        <v>0</v>
      </c>
      <c r="F198" s="201">
        <v>0</v>
      </c>
      <c r="G198" s="200">
        <v>0</v>
      </c>
      <c r="H198" s="201">
        <v>0</v>
      </c>
      <c r="I198" s="199">
        <v>0</v>
      </c>
      <c r="J198" s="199">
        <v>0</v>
      </c>
      <c r="K198" s="199">
        <v>0</v>
      </c>
    </row>
    <row r="199" spans="1:12" ht="15">
      <c r="A199" s="188"/>
      <c r="B199" s="204" t="s">
        <v>6</v>
      </c>
      <c r="C199" s="203">
        <f t="shared" si="4"/>
        <v>0</v>
      </c>
      <c r="D199" s="198">
        <v>0</v>
      </c>
      <c r="E199" s="199">
        <v>0</v>
      </c>
      <c r="F199" s="201">
        <v>0</v>
      </c>
      <c r="G199" s="200">
        <v>0</v>
      </c>
      <c r="H199" s="201">
        <v>0</v>
      </c>
      <c r="I199" s="199">
        <v>0</v>
      </c>
      <c r="J199" s="199">
        <v>0</v>
      </c>
      <c r="K199" s="199">
        <v>0</v>
      </c>
      <c r="L199" s="86"/>
    </row>
    <row r="200" spans="1:12" ht="15">
      <c r="A200" s="188"/>
      <c r="B200" s="204" t="s">
        <v>660</v>
      </c>
      <c r="C200" s="203">
        <f t="shared" si="4"/>
        <v>0</v>
      </c>
      <c r="D200" s="198">
        <v>0</v>
      </c>
      <c r="E200" s="199">
        <v>0</v>
      </c>
      <c r="F200" s="201">
        <v>0</v>
      </c>
      <c r="G200" s="200">
        <v>0</v>
      </c>
      <c r="H200" s="201">
        <v>0</v>
      </c>
      <c r="I200" s="199">
        <v>0</v>
      </c>
      <c r="J200" s="199">
        <v>0</v>
      </c>
      <c r="K200" s="199">
        <v>0</v>
      </c>
      <c r="L200" s="86"/>
    </row>
    <row r="201" spans="1:12" ht="15">
      <c r="A201" s="188"/>
      <c r="B201" s="204" t="s">
        <v>8</v>
      </c>
      <c r="C201" s="203">
        <f t="shared" si="4"/>
        <v>0</v>
      </c>
      <c r="D201" s="198">
        <v>0</v>
      </c>
      <c r="E201" s="199">
        <v>0</v>
      </c>
      <c r="F201" s="201">
        <v>0</v>
      </c>
      <c r="G201" s="200">
        <v>0</v>
      </c>
      <c r="H201" s="201">
        <v>0</v>
      </c>
      <c r="I201" s="199">
        <v>0</v>
      </c>
      <c r="J201" s="199">
        <v>0</v>
      </c>
      <c r="K201" s="199">
        <v>0</v>
      </c>
      <c r="L201" s="86"/>
    </row>
    <row r="202" spans="1:11" ht="15">
      <c r="A202" s="188"/>
      <c r="B202" s="204" t="s">
        <v>11</v>
      </c>
      <c r="C202" s="203">
        <f t="shared" si="4"/>
        <v>0</v>
      </c>
      <c r="D202" s="205">
        <v>0</v>
      </c>
      <c r="E202" s="199">
        <v>0</v>
      </c>
      <c r="F202" s="199">
        <v>0</v>
      </c>
      <c r="G202" s="199">
        <v>0</v>
      </c>
      <c r="H202" s="199">
        <v>0</v>
      </c>
      <c r="I202" s="199">
        <v>0</v>
      </c>
      <c r="J202" s="199">
        <v>0</v>
      </c>
      <c r="K202" s="199">
        <v>0</v>
      </c>
    </row>
    <row r="203" spans="1:12" ht="15">
      <c r="A203" s="188"/>
      <c r="B203" s="204" t="s">
        <v>17</v>
      </c>
      <c r="C203" s="203">
        <f t="shared" si="4"/>
        <v>0</v>
      </c>
      <c r="D203" s="198">
        <v>0</v>
      </c>
      <c r="E203" s="199">
        <v>0</v>
      </c>
      <c r="F203" s="199">
        <v>0</v>
      </c>
      <c r="G203" s="200">
        <v>0</v>
      </c>
      <c r="H203" s="201">
        <v>0</v>
      </c>
      <c r="I203" s="199">
        <v>0</v>
      </c>
      <c r="J203" s="199">
        <v>0</v>
      </c>
      <c r="K203" s="199">
        <v>0</v>
      </c>
      <c r="L203" s="86"/>
    </row>
    <row r="204" spans="1:12" ht="15">
      <c r="A204" s="188"/>
      <c r="B204" s="206" t="s">
        <v>19</v>
      </c>
      <c r="C204" s="203">
        <f t="shared" si="4"/>
        <v>0</v>
      </c>
      <c r="D204" s="198">
        <v>0</v>
      </c>
      <c r="E204" s="199">
        <v>0</v>
      </c>
      <c r="F204" s="200">
        <v>0</v>
      </c>
      <c r="G204" s="200">
        <v>0</v>
      </c>
      <c r="H204" s="201">
        <v>0</v>
      </c>
      <c r="I204" s="199">
        <v>0</v>
      </c>
      <c r="J204" s="199">
        <v>0</v>
      </c>
      <c r="K204" s="199">
        <v>0</v>
      </c>
      <c r="L204" s="86"/>
    </row>
    <row r="205" spans="1:11" s="86" customFormat="1" ht="15">
      <c r="A205" s="188"/>
      <c r="B205" s="204" t="s">
        <v>21</v>
      </c>
      <c r="C205" s="203">
        <f t="shared" si="4"/>
        <v>0</v>
      </c>
      <c r="D205" s="198">
        <v>0</v>
      </c>
      <c r="E205" s="199">
        <v>0</v>
      </c>
      <c r="F205" s="200">
        <v>0</v>
      </c>
      <c r="G205" s="200">
        <v>0</v>
      </c>
      <c r="H205" s="201">
        <v>0</v>
      </c>
      <c r="I205" s="199">
        <v>0</v>
      </c>
      <c r="J205" s="199">
        <v>0</v>
      </c>
      <c r="K205" s="199">
        <v>0</v>
      </c>
    </row>
    <row r="206" spans="1:12" s="86" customFormat="1" ht="15">
      <c r="A206" s="188"/>
      <c r="B206" s="204" t="s">
        <v>34</v>
      </c>
      <c r="C206" s="203">
        <f t="shared" si="4"/>
        <v>0</v>
      </c>
      <c r="D206" s="198">
        <v>0</v>
      </c>
      <c r="E206" s="199">
        <v>0</v>
      </c>
      <c r="F206" s="200">
        <v>0</v>
      </c>
      <c r="G206" s="200">
        <v>0</v>
      </c>
      <c r="H206" s="201">
        <v>0</v>
      </c>
      <c r="I206" s="200">
        <v>0</v>
      </c>
      <c r="J206" s="199">
        <v>0</v>
      </c>
      <c r="K206" s="201">
        <v>0</v>
      </c>
      <c r="L206"/>
    </row>
    <row r="207" spans="1:12" s="86" customFormat="1" ht="15">
      <c r="A207" s="188"/>
      <c r="B207" s="204" t="s">
        <v>36</v>
      </c>
      <c r="C207" s="203">
        <f>(1*D207)+(3*E207)+(3*F207)+(5*G207)+(10*H207)+(20*I207)+(10*J207)+(9*K207)</f>
        <v>0</v>
      </c>
      <c r="D207" s="198">
        <v>0</v>
      </c>
      <c r="E207" s="199">
        <v>0</v>
      </c>
      <c r="F207" s="201">
        <v>0</v>
      </c>
      <c r="G207" s="200">
        <v>0</v>
      </c>
      <c r="H207" s="199">
        <v>0</v>
      </c>
      <c r="I207" s="201">
        <v>0</v>
      </c>
      <c r="J207" s="200">
        <v>0</v>
      </c>
      <c r="K207" s="201">
        <v>0</v>
      </c>
      <c r="L207" s="218"/>
    </row>
    <row r="208" spans="1:11" s="86" customFormat="1" ht="15">
      <c r="A208" s="188"/>
      <c r="B208" s="204" t="s">
        <v>38</v>
      </c>
      <c r="C208" s="203">
        <f>(1*D208)+(3*E208)+(3*F208)+(5*G208)+(10*H208)+(20*I208)+(10*J208)+(9*K208)</f>
        <v>0</v>
      </c>
      <c r="D208" s="198">
        <v>0</v>
      </c>
      <c r="E208" s="200">
        <v>0</v>
      </c>
      <c r="F208" s="200">
        <v>0</v>
      </c>
      <c r="G208" s="200">
        <v>0</v>
      </c>
      <c r="H208" s="200">
        <v>0</v>
      </c>
      <c r="I208" s="200">
        <v>0</v>
      </c>
      <c r="J208" s="200">
        <v>0</v>
      </c>
      <c r="K208" s="199">
        <v>0</v>
      </c>
    </row>
    <row r="209" spans="1:11" s="86" customFormat="1" ht="15">
      <c r="A209" s="188"/>
      <c r="B209" s="204" t="s">
        <v>43</v>
      </c>
      <c r="C209" s="203">
        <f>(1*D209)+(3*E209)+(3*F209)+(5*G209)+(10*H209)+(20*I209)+(10*J209)+(9*K209)</f>
        <v>0</v>
      </c>
      <c r="D209" s="198">
        <v>0</v>
      </c>
      <c r="E209" s="199">
        <v>0</v>
      </c>
      <c r="F209" s="200">
        <v>0</v>
      </c>
      <c r="G209" s="200">
        <v>0</v>
      </c>
      <c r="H209" s="199">
        <v>0</v>
      </c>
      <c r="I209" s="201">
        <v>0</v>
      </c>
      <c r="J209" s="200">
        <v>0</v>
      </c>
      <c r="K209" s="201">
        <v>0</v>
      </c>
    </row>
    <row r="210" spans="1:12" s="86" customFormat="1" ht="15">
      <c r="A210" s="188"/>
      <c r="B210" s="204" t="s">
        <v>617</v>
      </c>
      <c r="C210" s="203">
        <f>(1*D210)+(3*E210)+(3*F210)+(5*G210)+(10*H210)+(20*I210)+(10*J210)+(9*K210)</f>
        <v>0</v>
      </c>
      <c r="D210" s="198">
        <v>0</v>
      </c>
      <c r="E210" s="199">
        <v>0</v>
      </c>
      <c r="F210" s="200">
        <v>0</v>
      </c>
      <c r="G210" s="200">
        <v>0</v>
      </c>
      <c r="H210" s="201">
        <v>0</v>
      </c>
      <c r="I210" s="199">
        <v>0</v>
      </c>
      <c r="J210" s="199">
        <v>0</v>
      </c>
      <c r="K210" s="199">
        <v>0</v>
      </c>
      <c r="L210" s="34"/>
    </row>
    <row r="211" spans="1:12" s="86" customFormat="1" ht="15">
      <c r="A211" s="188"/>
      <c r="B211" s="204" t="s">
        <v>49</v>
      </c>
      <c r="C211" s="203">
        <f>E211</f>
        <v>0</v>
      </c>
      <c r="D211" s="198">
        <v>0</v>
      </c>
      <c r="E211" s="199">
        <v>0</v>
      </c>
      <c r="F211" s="201">
        <v>0</v>
      </c>
      <c r="G211" s="200">
        <v>0</v>
      </c>
      <c r="H211" s="201">
        <v>0</v>
      </c>
      <c r="I211" s="199">
        <v>0</v>
      </c>
      <c r="J211" s="199">
        <v>0</v>
      </c>
      <c r="K211" s="199">
        <v>0</v>
      </c>
      <c r="L211"/>
    </row>
    <row r="212" spans="1:11" ht="15">
      <c r="A212" s="188"/>
      <c r="B212" s="204" t="s">
        <v>51</v>
      </c>
      <c r="C212" s="203">
        <f aca="true" t="shared" si="5" ref="C212:C243">(1*D212)+(3*E212)+(3*F212)+(5*G212)+(10*H212)+(20*I212)+(10*J212)+(9*K212)</f>
        <v>0</v>
      </c>
      <c r="D212" s="198">
        <v>0</v>
      </c>
      <c r="E212" s="199">
        <v>0</v>
      </c>
      <c r="F212" s="201">
        <v>0</v>
      </c>
      <c r="G212" s="200">
        <v>0</v>
      </c>
      <c r="H212" s="201">
        <v>0</v>
      </c>
      <c r="I212" s="199">
        <v>0</v>
      </c>
      <c r="J212" s="199">
        <v>0</v>
      </c>
      <c r="K212" s="199">
        <v>0</v>
      </c>
    </row>
    <row r="213" spans="1:12" s="86" customFormat="1" ht="15">
      <c r="A213" s="188"/>
      <c r="B213" s="204" t="s">
        <v>54</v>
      </c>
      <c r="C213" s="203">
        <f t="shared" si="5"/>
        <v>0</v>
      </c>
      <c r="D213" s="219">
        <f>(1*E213)+(3*F213)+(3*G213)+(5*H213)+(10*I213)+(20*J213)+(10*K213)+(9*L213)</f>
        <v>0</v>
      </c>
      <c r="E213" s="199">
        <v>0</v>
      </c>
      <c r="F213" s="201">
        <v>0</v>
      </c>
      <c r="G213" s="200">
        <v>0</v>
      </c>
      <c r="H213" s="201">
        <v>0</v>
      </c>
      <c r="I213" s="199">
        <v>0</v>
      </c>
      <c r="J213" s="199">
        <v>0</v>
      </c>
      <c r="K213" s="199">
        <v>0</v>
      </c>
      <c r="L213"/>
    </row>
    <row r="214" spans="1:12" s="86" customFormat="1" ht="15">
      <c r="A214" s="188"/>
      <c r="B214" s="196" t="s">
        <v>419</v>
      </c>
      <c r="C214" s="203">
        <f t="shared" si="5"/>
        <v>0</v>
      </c>
      <c r="D214" s="198">
        <v>0</v>
      </c>
      <c r="E214" s="199">
        <v>0</v>
      </c>
      <c r="F214" s="201">
        <v>0</v>
      </c>
      <c r="G214" s="200">
        <v>0</v>
      </c>
      <c r="H214" s="201">
        <v>0</v>
      </c>
      <c r="I214" s="199">
        <v>0</v>
      </c>
      <c r="J214" s="199">
        <v>0</v>
      </c>
      <c r="K214" s="199">
        <v>0</v>
      </c>
      <c r="L214"/>
    </row>
    <row r="215" spans="1:12" s="86" customFormat="1" ht="15">
      <c r="A215" s="188"/>
      <c r="B215" s="220" t="s">
        <v>56</v>
      </c>
      <c r="C215" s="197">
        <f t="shared" si="5"/>
        <v>0</v>
      </c>
      <c r="D215" s="198">
        <v>0</v>
      </c>
      <c r="E215" s="199">
        <v>0</v>
      </c>
      <c r="F215" s="201">
        <v>0</v>
      </c>
      <c r="G215" s="200">
        <v>0</v>
      </c>
      <c r="H215" s="201">
        <v>0</v>
      </c>
      <c r="I215" s="199">
        <v>0</v>
      </c>
      <c r="J215" s="199">
        <v>0</v>
      </c>
      <c r="K215" s="199">
        <v>0</v>
      </c>
      <c r="L215"/>
    </row>
    <row r="216" spans="1:12" s="86" customFormat="1" ht="15">
      <c r="A216" s="188"/>
      <c r="B216" s="204" t="s">
        <v>60</v>
      </c>
      <c r="C216" s="203">
        <f t="shared" si="5"/>
        <v>0</v>
      </c>
      <c r="D216" s="205">
        <v>0</v>
      </c>
      <c r="E216" s="199">
        <v>0</v>
      </c>
      <c r="F216" s="199">
        <v>0</v>
      </c>
      <c r="G216" s="199">
        <v>0</v>
      </c>
      <c r="H216" s="199">
        <v>0</v>
      </c>
      <c r="I216" s="199">
        <v>0</v>
      </c>
      <c r="J216" s="199">
        <v>0</v>
      </c>
      <c r="K216" s="199">
        <v>0</v>
      </c>
      <c r="L216"/>
    </row>
    <row r="217" spans="1:12" s="86" customFormat="1" ht="15">
      <c r="A217" s="188"/>
      <c r="B217" s="204" t="s">
        <v>62</v>
      </c>
      <c r="C217" s="203">
        <f t="shared" si="5"/>
        <v>0</v>
      </c>
      <c r="D217" s="198">
        <v>0</v>
      </c>
      <c r="E217" s="199">
        <v>0</v>
      </c>
      <c r="F217" s="201">
        <v>0</v>
      </c>
      <c r="G217" s="200">
        <v>0</v>
      </c>
      <c r="H217" s="201">
        <v>0</v>
      </c>
      <c r="I217" s="199">
        <v>0</v>
      </c>
      <c r="J217" s="199">
        <v>0</v>
      </c>
      <c r="K217" s="199">
        <v>0</v>
      </c>
      <c r="L217"/>
    </row>
    <row r="218" spans="1:16" s="86" customFormat="1" ht="15">
      <c r="A218" s="188"/>
      <c r="B218" s="204" t="s">
        <v>64</v>
      </c>
      <c r="C218" s="203">
        <f t="shared" si="5"/>
        <v>0</v>
      </c>
      <c r="D218" s="198">
        <v>0</v>
      </c>
      <c r="E218" s="199">
        <v>0</v>
      </c>
      <c r="F218" s="201">
        <v>0</v>
      </c>
      <c r="G218" s="200">
        <v>0</v>
      </c>
      <c r="H218" s="201">
        <v>0</v>
      </c>
      <c r="I218" s="199">
        <v>0</v>
      </c>
      <c r="J218" s="199">
        <v>0</v>
      </c>
      <c r="K218" s="199">
        <v>0</v>
      </c>
      <c r="L218" s="221"/>
      <c r="M218" s="222"/>
      <c r="N218" s="223"/>
      <c r="O218" s="223"/>
      <c r="P218" s="224"/>
    </row>
    <row r="219" spans="1:16" s="86" customFormat="1" ht="15">
      <c r="A219" s="188"/>
      <c r="B219" s="204" t="s">
        <v>66</v>
      </c>
      <c r="C219" s="203">
        <f t="shared" si="5"/>
        <v>0</v>
      </c>
      <c r="D219" s="198">
        <v>0</v>
      </c>
      <c r="E219" s="199">
        <v>0</v>
      </c>
      <c r="F219" s="201">
        <v>0</v>
      </c>
      <c r="G219" s="200">
        <v>0</v>
      </c>
      <c r="H219" s="201">
        <v>0</v>
      </c>
      <c r="I219" s="199">
        <v>0</v>
      </c>
      <c r="J219" s="199">
        <v>0</v>
      </c>
      <c r="K219" s="199">
        <v>0</v>
      </c>
      <c r="L219" s="207"/>
      <c r="M219" s="201"/>
      <c r="N219" s="199"/>
      <c r="O219" s="199"/>
      <c r="P219" s="130"/>
    </row>
    <row r="220" spans="1:12" s="86" customFormat="1" ht="15">
      <c r="A220" s="188"/>
      <c r="B220" s="204" t="s">
        <v>68</v>
      </c>
      <c r="C220" s="203">
        <f t="shared" si="5"/>
        <v>0</v>
      </c>
      <c r="D220" s="198">
        <v>0</v>
      </c>
      <c r="E220" s="199">
        <v>0</v>
      </c>
      <c r="F220" s="201">
        <v>0</v>
      </c>
      <c r="G220" s="200">
        <v>0</v>
      </c>
      <c r="H220" s="201">
        <v>0</v>
      </c>
      <c r="I220" s="199">
        <v>0</v>
      </c>
      <c r="J220" s="199">
        <v>0</v>
      </c>
      <c r="K220" s="199">
        <v>0</v>
      </c>
      <c r="L220" s="34"/>
    </row>
    <row r="221" spans="1:12" s="86" customFormat="1" ht="15">
      <c r="A221" s="188"/>
      <c r="B221" s="196" t="s">
        <v>576</v>
      </c>
      <c r="C221" s="197">
        <f t="shared" si="5"/>
        <v>0</v>
      </c>
      <c r="D221" s="198">
        <v>0</v>
      </c>
      <c r="E221" s="199">
        <v>0</v>
      </c>
      <c r="F221" s="200">
        <v>0</v>
      </c>
      <c r="G221" s="200">
        <v>0</v>
      </c>
      <c r="H221" s="201">
        <v>0</v>
      </c>
      <c r="I221" s="199">
        <v>0</v>
      </c>
      <c r="J221" s="199">
        <v>0</v>
      </c>
      <c r="K221" s="199">
        <v>0</v>
      </c>
      <c r="L221" s="34"/>
    </row>
    <row r="222" spans="1:12" s="86" customFormat="1" ht="15">
      <c r="A222" s="188"/>
      <c r="B222" s="196" t="s">
        <v>70</v>
      </c>
      <c r="C222" s="203">
        <f t="shared" si="5"/>
        <v>0</v>
      </c>
      <c r="D222" s="198">
        <v>0</v>
      </c>
      <c r="E222" s="199">
        <v>0</v>
      </c>
      <c r="F222" s="199">
        <v>0</v>
      </c>
      <c r="G222" s="200">
        <v>0</v>
      </c>
      <c r="H222" s="201">
        <v>0</v>
      </c>
      <c r="I222" s="199">
        <v>0</v>
      </c>
      <c r="J222" s="199">
        <v>0</v>
      </c>
      <c r="K222" s="199">
        <v>0</v>
      </c>
      <c r="L222"/>
    </row>
    <row r="223" spans="1:12" s="86" customFormat="1" ht="15">
      <c r="A223" s="188"/>
      <c r="B223" s="204" t="s">
        <v>547</v>
      </c>
      <c r="C223" s="203">
        <f t="shared" si="5"/>
        <v>0</v>
      </c>
      <c r="D223" s="198">
        <v>0</v>
      </c>
      <c r="E223" s="199">
        <v>0</v>
      </c>
      <c r="F223" s="200">
        <v>0</v>
      </c>
      <c r="G223" s="200">
        <v>0</v>
      </c>
      <c r="H223" s="201">
        <v>0</v>
      </c>
      <c r="I223" s="199">
        <v>0</v>
      </c>
      <c r="J223" s="199">
        <v>0</v>
      </c>
      <c r="K223" s="199">
        <v>0</v>
      </c>
      <c r="L223"/>
    </row>
    <row r="224" spans="1:12" s="86" customFormat="1" ht="15">
      <c r="A224" s="188"/>
      <c r="B224" s="204" t="s">
        <v>77</v>
      </c>
      <c r="C224" s="203">
        <f t="shared" si="5"/>
        <v>0</v>
      </c>
      <c r="D224" s="198">
        <v>0</v>
      </c>
      <c r="E224" s="199">
        <v>0</v>
      </c>
      <c r="F224" s="200">
        <v>0</v>
      </c>
      <c r="G224" s="200">
        <v>0</v>
      </c>
      <c r="H224" s="201">
        <v>0</v>
      </c>
      <c r="I224" s="199">
        <v>0</v>
      </c>
      <c r="J224" s="199">
        <v>0</v>
      </c>
      <c r="K224" s="199">
        <v>0</v>
      </c>
      <c r="L224"/>
    </row>
    <row r="225" spans="1:12" s="86" customFormat="1" ht="15">
      <c r="A225" s="188"/>
      <c r="B225" s="204" t="s">
        <v>79</v>
      </c>
      <c r="C225" s="203">
        <f t="shared" si="5"/>
        <v>0</v>
      </c>
      <c r="D225" s="198">
        <v>0</v>
      </c>
      <c r="E225" s="199">
        <v>0</v>
      </c>
      <c r="F225" s="201">
        <v>0</v>
      </c>
      <c r="G225" s="200">
        <v>0</v>
      </c>
      <c r="H225" s="201">
        <v>0</v>
      </c>
      <c r="I225" s="199">
        <v>0</v>
      </c>
      <c r="J225" s="199">
        <v>0</v>
      </c>
      <c r="K225" s="199">
        <v>0</v>
      </c>
      <c r="L225"/>
    </row>
    <row r="226" spans="1:12" s="86" customFormat="1" ht="15">
      <c r="A226" s="188"/>
      <c r="B226" s="204" t="s">
        <v>81</v>
      </c>
      <c r="C226" s="203">
        <f t="shared" si="5"/>
        <v>0</v>
      </c>
      <c r="D226" s="198">
        <v>0</v>
      </c>
      <c r="E226" s="199">
        <v>0</v>
      </c>
      <c r="F226" s="200">
        <v>0</v>
      </c>
      <c r="G226" s="200">
        <v>0</v>
      </c>
      <c r="H226" s="201">
        <v>0</v>
      </c>
      <c r="I226" s="199">
        <v>0</v>
      </c>
      <c r="J226" s="199">
        <v>0</v>
      </c>
      <c r="K226" s="199">
        <v>0</v>
      </c>
      <c r="L226"/>
    </row>
    <row r="227" spans="1:12" s="86" customFormat="1" ht="15">
      <c r="A227" s="188"/>
      <c r="B227" s="204" t="s">
        <v>625</v>
      </c>
      <c r="C227" s="203">
        <f t="shared" si="5"/>
        <v>0</v>
      </c>
      <c r="D227" s="198">
        <v>0</v>
      </c>
      <c r="E227" s="199">
        <v>0</v>
      </c>
      <c r="F227" s="201">
        <v>0</v>
      </c>
      <c r="G227" s="200">
        <v>0</v>
      </c>
      <c r="H227" s="201">
        <v>0</v>
      </c>
      <c r="I227" s="199">
        <v>0</v>
      </c>
      <c r="J227" s="199">
        <v>0</v>
      </c>
      <c r="K227" s="199">
        <v>0</v>
      </c>
      <c r="L227"/>
    </row>
    <row r="228" spans="1:12" s="86" customFormat="1" ht="15">
      <c r="A228" s="188"/>
      <c r="B228" s="204" t="s">
        <v>87</v>
      </c>
      <c r="C228" s="203">
        <f t="shared" si="5"/>
        <v>0</v>
      </c>
      <c r="D228" s="198">
        <v>0</v>
      </c>
      <c r="E228" s="199">
        <v>0</v>
      </c>
      <c r="F228" s="199">
        <v>0</v>
      </c>
      <c r="G228" s="200">
        <v>0</v>
      </c>
      <c r="H228" s="201">
        <v>0</v>
      </c>
      <c r="I228" s="199">
        <v>0</v>
      </c>
      <c r="J228" s="199">
        <v>0</v>
      </c>
      <c r="K228" s="199">
        <v>0</v>
      </c>
      <c r="L228"/>
    </row>
    <row r="229" spans="1:12" s="86" customFormat="1" ht="15">
      <c r="A229" s="188"/>
      <c r="B229" s="204" t="s">
        <v>89</v>
      </c>
      <c r="C229" s="203">
        <f t="shared" si="5"/>
        <v>0</v>
      </c>
      <c r="D229" s="198">
        <v>0</v>
      </c>
      <c r="E229" s="199">
        <v>0</v>
      </c>
      <c r="F229" s="199">
        <v>0</v>
      </c>
      <c r="G229" s="200">
        <v>0</v>
      </c>
      <c r="H229" s="201">
        <v>0</v>
      </c>
      <c r="I229" s="199">
        <v>0</v>
      </c>
      <c r="J229" s="199">
        <v>0</v>
      </c>
      <c r="K229" s="199">
        <v>0</v>
      </c>
      <c r="L229"/>
    </row>
    <row r="230" spans="1:11" ht="15">
      <c r="A230" s="188"/>
      <c r="B230" s="204" t="s">
        <v>91</v>
      </c>
      <c r="C230" s="203">
        <f t="shared" si="5"/>
        <v>0</v>
      </c>
      <c r="D230" s="198">
        <v>0</v>
      </c>
      <c r="E230" s="199">
        <v>0</v>
      </c>
      <c r="F230" s="201">
        <v>0</v>
      </c>
      <c r="G230" s="200">
        <v>0</v>
      </c>
      <c r="H230" s="201">
        <v>0</v>
      </c>
      <c r="I230" s="199">
        <v>0</v>
      </c>
      <c r="J230" s="199">
        <v>0</v>
      </c>
      <c r="K230" s="199">
        <v>0</v>
      </c>
    </row>
    <row r="231" spans="1:11" ht="15">
      <c r="A231" s="188"/>
      <c r="B231" s="204" t="s">
        <v>97</v>
      </c>
      <c r="C231" s="203">
        <f t="shared" si="5"/>
        <v>0</v>
      </c>
      <c r="D231" s="198">
        <v>0</v>
      </c>
      <c r="E231" s="199">
        <v>0</v>
      </c>
      <c r="F231" s="201">
        <v>0</v>
      </c>
      <c r="G231" s="200">
        <v>0</v>
      </c>
      <c r="H231" s="201">
        <v>0</v>
      </c>
      <c r="I231" s="199">
        <v>0</v>
      </c>
      <c r="J231" s="199">
        <v>0</v>
      </c>
      <c r="K231" s="199">
        <v>0</v>
      </c>
    </row>
    <row r="232" spans="1:11" ht="15">
      <c r="A232" s="188"/>
      <c r="B232" s="204" t="s">
        <v>99</v>
      </c>
      <c r="C232" s="203">
        <f t="shared" si="5"/>
        <v>0</v>
      </c>
      <c r="D232" s="198">
        <v>0</v>
      </c>
      <c r="E232" s="199">
        <v>0</v>
      </c>
      <c r="F232" s="201">
        <v>0</v>
      </c>
      <c r="G232" s="200">
        <v>0</v>
      </c>
      <c r="H232" s="201">
        <v>0</v>
      </c>
      <c r="I232" s="199">
        <v>0</v>
      </c>
      <c r="J232" s="199">
        <v>0</v>
      </c>
      <c r="K232" s="199">
        <v>0</v>
      </c>
    </row>
    <row r="233" spans="1:11" ht="15">
      <c r="A233" s="188"/>
      <c r="B233" s="204" t="s">
        <v>101</v>
      </c>
      <c r="C233" s="203">
        <f t="shared" si="5"/>
        <v>0</v>
      </c>
      <c r="D233" s="198">
        <v>0</v>
      </c>
      <c r="E233" s="199">
        <v>0</v>
      </c>
      <c r="F233" s="201">
        <v>0</v>
      </c>
      <c r="G233" s="200">
        <v>0</v>
      </c>
      <c r="H233" s="201">
        <v>0</v>
      </c>
      <c r="I233" s="200">
        <v>0</v>
      </c>
      <c r="J233" s="199">
        <v>0</v>
      </c>
      <c r="K233" s="201">
        <v>0</v>
      </c>
    </row>
    <row r="234" spans="1:11" ht="15">
      <c r="A234" s="188"/>
      <c r="B234" s="204" t="s">
        <v>103</v>
      </c>
      <c r="C234" s="203">
        <f t="shared" si="5"/>
        <v>0</v>
      </c>
      <c r="D234" s="198">
        <v>0</v>
      </c>
      <c r="E234" s="199">
        <v>0</v>
      </c>
      <c r="F234" s="200">
        <v>0</v>
      </c>
      <c r="G234" s="200">
        <v>0</v>
      </c>
      <c r="H234" s="201">
        <v>0</v>
      </c>
      <c r="I234" s="199">
        <v>0</v>
      </c>
      <c r="J234" s="199">
        <v>0</v>
      </c>
      <c r="K234" s="199">
        <v>0</v>
      </c>
    </row>
    <row r="235" spans="1:11" ht="15">
      <c r="A235" s="188"/>
      <c r="B235" s="204" t="s">
        <v>105</v>
      </c>
      <c r="C235" s="203">
        <f t="shared" si="5"/>
        <v>0</v>
      </c>
      <c r="D235" s="198">
        <v>0</v>
      </c>
      <c r="E235" s="199">
        <v>0</v>
      </c>
      <c r="F235" s="201">
        <v>0</v>
      </c>
      <c r="G235" s="200">
        <v>0</v>
      </c>
      <c r="H235" s="201">
        <v>0</v>
      </c>
      <c r="I235" s="199">
        <v>0</v>
      </c>
      <c r="J235" s="199">
        <v>0</v>
      </c>
      <c r="K235" s="199">
        <v>0</v>
      </c>
    </row>
    <row r="236" spans="1:11" ht="15">
      <c r="A236" s="188"/>
      <c r="B236" s="206" t="s">
        <v>107</v>
      </c>
      <c r="C236" s="203">
        <f t="shared" si="5"/>
        <v>0</v>
      </c>
      <c r="D236" s="198">
        <v>0</v>
      </c>
      <c r="E236" s="199">
        <v>0</v>
      </c>
      <c r="F236" s="200">
        <v>0</v>
      </c>
      <c r="G236" s="200">
        <v>0</v>
      </c>
      <c r="H236" s="201">
        <v>0</v>
      </c>
      <c r="I236" s="199">
        <v>0</v>
      </c>
      <c r="J236" s="199">
        <v>0</v>
      </c>
      <c r="K236" s="199">
        <v>0</v>
      </c>
    </row>
    <row r="237" spans="1:11" ht="15">
      <c r="A237" s="188"/>
      <c r="B237" s="204" t="s">
        <v>116</v>
      </c>
      <c r="C237" s="203">
        <f t="shared" si="5"/>
        <v>0</v>
      </c>
      <c r="D237" s="198">
        <v>0</v>
      </c>
      <c r="E237" s="199">
        <v>0</v>
      </c>
      <c r="F237" s="200">
        <v>0</v>
      </c>
      <c r="G237" s="200">
        <v>0</v>
      </c>
      <c r="H237" s="201">
        <v>0</v>
      </c>
      <c r="I237" s="199">
        <v>0</v>
      </c>
      <c r="J237" s="199">
        <v>0</v>
      </c>
      <c r="K237" s="199">
        <v>0</v>
      </c>
    </row>
    <row r="238" spans="1:11" ht="15">
      <c r="A238" s="188"/>
      <c r="B238" s="204" t="s">
        <v>118</v>
      </c>
      <c r="C238" s="203">
        <f t="shared" si="5"/>
        <v>0</v>
      </c>
      <c r="D238" s="198">
        <v>0</v>
      </c>
      <c r="E238" s="199">
        <v>0</v>
      </c>
      <c r="F238" s="200">
        <v>0</v>
      </c>
      <c r="G238" s="200">
        <v>0</v>
      </c>
      <c r="H238" s="201">
        <v>0</v>
      </c>
      <c r="I238" s="199">
        <v>0</v>
      </c>
      <c r="J238" s="199">
        <v>0</v>
      </c>
      <c r="K238" s="199">
        <v>0</v>
      </c>
    </row>
    <row r="239" spans="1:11" ht="15">
      <c r="A239" s="188"/>
      <c r="B239" s="204" t="s">
        <v>126</v>
      </c>
      <c r="C239" s="203">
        <f t="shared" si="5"/>
        <v>0</v>
      </c>
      <c r="D239" s="198">
        <v>0</v>
      </c>
      <c r="E239" s="199">
        <v>0</v>
      </c>
      <c r="F239" s="200">
        <v>0</v>
      </c>
      <c r="G239" s="200">
        <v>0</v>
      </c>
      <c r="H239" s="201">
        <v>0</v>
      </c>
      <c r="I239" s="199">
        <v>0</v>
      </c>
      <c r="J239" s="199">
        <v>0</v>
      </c>
      <c r="K239" s="199">
        <v>0</v>
      </c>
    </row>
    <row r="240" spans="1:11" ht="15">
      <c r="A240" s="188"/>
      <c r="B240" s="204" t="s">
        <v>128</v>
      </c>
      <c r="C240" s="203">
        <f t="shared" si="5"/>
        <v>0</v>
      </c>
      <c r="D240" s="198">
        <v>0</v>
      </c>
      <c r="E240" s="199">
        <v>0</v>
      </c>
      <c r="F240" s="200">
        <v>0</v>
      </c>
      <c r="G240" s="200">
        <v>0</v>
      </c>
      <c r="H240" s="201">
        <v>0</v>
      </c>
      <c r="I240" s="199">
        <v>0</v>
      </c>
      <c r="J240" s="199">
        <v>0</v>
      </c>
      <c r="K240" s="199">
        <v>0</v>
      </c>
    </row>
    <row r="241" spans="1:12" ht="15">
      <c r="A241" s="188"/>
      <c r="B241" s="204" t="s">
        <v>130</v>
      </c>
      <c r="C241" s="203">
        <f t="shared" si="5"/>
        <v>0</v>
      </c>
      <c r="D241" s="198">
        <v>0</v>
      </c>
      <c r="E241" s="200">
        <v>0</v>
      </c>
      <c r="F241" s="200">
        <v>0</v>
      </c>
      <c r="G241" s="200">
        <v>0</v>
      </c>
      <c r="H241" s="201">
        <v>0</v>
      </c>
      <c r="I241" s="199">
        <v>0</v>
      </c>
      <c r="J241" s="199">
        <v>0</v>
      </c>
      <c r="K241" s="199">
        <v>0</v>
      </c>
      <c r="L241" s="34"/>
    </row>
    <row r="242" spans="1:12" ht="15">
      <c r="A242" s="188"/>
      <c r="B242" s="204" t="s">
        <v>137</v>
      </c>
      <c r="C242" s="203">
        <f t="shared" si="5"/>
        <v>0</v>
      </c>
      <c r="D242" s="198">
        <v>0</v>
      </c>
      <c r="E242" s="199">
        <v>0</v>
      </c>
      <c r="F242" s="201">
        <v>0</v>
      </c>
      <c r="G242" s="200">
        <v>0</v>
      </c>
      <c r="H242" s="201">
        <v>0</v>
      </c>
      <c r="I242" s="199">
        <v>0</v>
      </c>
      <c r="J242" s="199">
        <v>0</v>
      </c>
      <c r="K242" s="199">
        <v>0</v>
      </c>
      <c r="L242" s="34"/>
    </row>
    <row r="243" spans="1:11" ht="15">
      <c r="A243" s="188"/>
      <c r="B243" s="204" t="s">
        <v>139</v>
      </c>
      <c r="C243" s="203">
        <f t="shared" si="5"/>
        <v>0</v>
      </c>
      <c r="D243" s="198">
        <v>0</v>
      </c>
      <c r="E243" s="200">
        <v>0</v>
      </c>
      <c r="F243" s="200">
        <v>0</v>
      </c>
      <c r="G243" s="200">
        <v>0</v>
      </c>
      <c r="H243" s="201">
        <v>0</v>
      </c>
      <c r="I243" s="199">
        <v>0</v>
      </c>
      <c r="J243" s="199">
        <v>0</v>
      </c>
      <c r="K243" s="199">
        <v>0</v>
      </c>
    </row>
    <row r="244" spans="1:11" ht="15">
      <c r="A244" s="188"/>
      <c r="B244" s="204" t="s">
        <v>141</v>
      </c>
      <c r="C244" s="203">
        <f aca="true" t="shared" si="6" ref="C244:C263">(1*D244)+(3*E244)+(3*F244)+(5*G244)+(10*H244)+(20*I244)+(10*J244)+(9*K244)</f>
        <v>0</v>
      </c>
      <c r="D244" s="198">
        <v>0</v>
      </c>
      <c r="E244" s="200">
        <v>0</v>
      </c>
      <c r="F244" s="200">
        <v>0</v>
      </c>
      <c r="G244" s="200">
        <v>0</v>
      </c>
      <c r="H244" s="201">
        <v>0</v>
      </c>
      <c r="I244" s="199">
        <v>0</v>
      </c>
      <c r="J244" s="199">
        <v>0</v>
      </c>
      <c r="K244" s="199">
        <v>0</v>
      </c>
    </row>
    <row r="245" spans="1:11" ht="15">
      <c r="A245" s="188"/>
      <c r="B245" s="204" t="s">
        <v>143</v>
      </c>
      <c r="C245" s="203">
        <f t="shared" si="6"/>
        <v>0</v>
      </c>
      <c r="D245" s="198">
        <v>0</v>
      </c>
      <c r="E245" s="199">
        <v>0</v>
      </c>
      <c r="F245" s="199">
        <v>0</v>
      </c>
      <c r="G245" s="200">
        <v>0</v>
      </c>
      <c r="H245" s="201">
        <v>0</v>
      </c>
      <c r="I245" s="199">
        <v>0</v>
      </c>
      <c r="J245" s="199">
        <v>0</v>
      </c>
      <c r="K245" s="199">
        <v>0</v>
      </c>
    </row>
    <row r="246" spans="1:11" ht="15">
      <c r="A246" s="188"/>
      <c r="B246" s="204" t="s">
        <v>148</v>
      </c>
      <c r="C246" s="203">
        <f t="shared" si="6"/>
        <v>0</v>
      </c>
      <c r="D246" s="198">
        <v>0</v>
      </c>
      <c r="E246" s="199">
        <v>0</v>
      </c>
      <c r="F246" s="203">
        <f>(1*G246)+(3*H246)+(3*I246)+(5*J246)+(10*K246)+(20*L246)+(10*M246)+(9*N246)</f>
        <v>0</v>
      </c>
      <c r="G246" s="200">
        <v>0</v>
      </c>
      <c r="H246" s="201">
        <v>0</v>
      </c>
      <c r="I246" s="199">
        <v>0</v>
      </c>
      <c r="J246" s="199">
        <v>0</v>
      </c>
      <c r="K246" s="199">
        <v>0</v>
      </c>
    </row>
    <row r="247" spans="1:11" ht="15">
      <c r="A247" s="188"/>
      <c r="B247" s="204" t="s">
        <v>156</v>
      </c>
      <c r="C247" s="203">
        <f t="shared" si="6"/>
        <v>0</v>
      </c>
      <c r="D247" s="198">
        <v>0</v>
      </c>
      <c r="E247" s="200">
        <v>0</v>
      </c>
      <c r="F247" s="200">
        <v>0</v>
      </c>
      <c r="G247" s="200">
        <v>0</v>
      </c>
      <c r="H247" s="201">
        <v>0</v>
      </c>
      <c r="I247" s="199">
        <v>0</v>
      </c>
      <c r="J247" s="199">
        <v>0</v>
      </c>
      <c r="K247" s="199">
        <v>0</v>
      </c>
    </row>
    <row r="248" spans="1:11" ht="15">
      <c r="A248" s="188"/>
      <c r="B248" s="204" t="s">
        <v>158</v>
      </c>
      <c r="C248" s="203">
        <f t="shared" si="6"/>
        <v>0</v>
      </c>
      <c r="D248" s="198">
        <v>0</v>
      </c>
      <c r="E248" s="200">
        <v>0</v>
      </c>
      <c r="F248" s="200">
        <v>0</v>
      </c>
      <c r="G248" s="200">
        <v>0</v>
      </c>
      <c r="H248" s="201">
        <v>0</v>
      </c>
      <c r="I248" s="199">
        <v>0</v>
      </c>
      <c r="J248" s="199">
        <v>0</v>
      </c>
      <c r="K248" s="199">
        <v>0</v>
      </c>
    </row>
    <row r="249" spans="1:11" ht="15">
      <c r="A249" s="188"/>
      <c r="B249" s="204" t="s">
        <v>160</v>
      </c>
      <c r="C249" s="203">
        <f t="shared" si="6"/>
        <v>0</v>
      </c>
      <c r="D249" s="198">
        <v>0</v>
      </c>
      <c r="E249" s="199">
        <v>0</v>
      </c>
      <c r="F249" s="201">
        <v>0</v>
      </c>
      <c r="G249" s="200">
        <v>0</v>
      </c>
      <c r="H249" s="201">
        <v>0</v>
      </c>
      <c r="I249" s="199">
        <v>0</v>
      </c>
      <c r="J249" s="199">
        <v>0</v>
      </c>
      <c r="K249" s="199">
        <v>0</v>
      </c>
    </row>
    <row r="250" spans="1:11" ht="15">
      <c r="A250" s="188"/>
      <c r="B250" s="204" t="s">
        <v>164</v>
      </c>
      <c r="C250" s="203">
        <f t="shared" si="6"/>
        <v>0</v>
      </c>
      <c r="D250" s="198">
        <v>0</v>
      </c>
      <c r="E250" s="199">
        <v>0</v>
      </c>
      <c r="F250" s="199">
        <v>0</v>
      </c>
      <c r="G250" s="200">
        <v>0</v>
      </c>
      <c r="H250" s="201">
        <v>0</v>
      </c>
      <c r="I250" s="199">
        <v>0</v>
      </c>
      <c r="J250" s="199">
        <v>0</v>
      </c>
      <c r="K250" s="199">
        <v>0</v>
      </c>
    </row>
    <row r="251" spans="1:11" ht="15">
      <c r="A251" s="188"/>
      <c r="B251" s="204" t="s">
        <v>166</v>
      </c>
      <c r="C251" s="203">
        <f t="shared" si="6"/>
        <v>0</v>
      </c>
      <c r="D251" s="198">
        <v>0</v>
      </c>
      <c r="E251" s="199">
        <v>0</v>
      </c>
      <c r="F251" s="199">
        <v>0</v>
      </c>
      <c r="G251" s="200">
        <v>0</v>
      </c>
      <c r="H251" s="201">
        <v>0</v>
      </c>
      <c r="I251" s="199">
        <v>0</v>
      </c>
      <c r="J251" s="199">
        <v>0</v>
      </c>
      <c r="K251" s="199">
        <v>0</v>
      </c>
    </row>
    <row r="252" spans="1:11" ht="15">
      <c r="A252" s="188"/>
      <c r="B252" s="204" t="s">
        <v>168</v>
      </c>
      <c r="C252" s="203">
        <f t="shared" si="6"/>
        <v>0</v>
      </c>
      <c r="D252" s="198">
        <v>0</v>
      </c>
      <c r="E252" s="199">
        <v>0</v>
      </c>
      <c r="F252" s="199">
        <v>0</v>
      </c>
      <c r="G252" s="200">
        <v>0</v>
      </c>
      <c r="H252" s="201">
        <v>0</v>
      </c>
      <c r="I252" s="199">
        <v>0</v>
      </c>
      <c r="J252" s="199">
        <v>0</v>
      </c>
      <c r="K252" s="199">
        <v>0</v>
      </c>
    </row>
    <row r="253" spans="1:11" ht="15">
      <c r="A253" s="188"/>
      <c r="B253" s="204" t="s">
        <v>171</v>
      </c>
      <c r="C253" s="203">
        <f t="shared" si="6"/>
        <v>0</v>
      </c>
      <c r="D253" s="198">
        <v>0</v>
      </c>
      <c r="E253" s="199">
        <v>0</v>
      </c>
      <c r="F253" s="199">
        <v>0</v>
      </c>
      <c r="G253" s="200">
        <v>0</v>
      </c>
      <c r="H253" s="201">
        <v>0</v>
      </c>
      <c r="I253" s="199">
        <v>0</v>
      </c>
      <c r="J253" s="199">
        <v>0</v>
      </c>
      <c r="K253" s="199">
        <v>0</v>
      </c>
    </row>
    <row r="254" spans="1:11" ht="15">
      <c r="A254" s="188"/>
      <c r="B254" s="204" t="s">
        <v>600</v>
      </c>
      <c r="C254" s="203">
        <f t="shared" si="6"/>
        <v>0</v>
      </c>
      <c r="D254" s="198">
        <v>0</v>
      </c>
      <c r="E254" s="199">
        <v>0</v>
      </c>
      <c r="F254" s="199">
        <v>0</v>
      </c>
      <c r="G254" s="200">
        <v>0</v>
      </c>
      <c r="H254" s="201">
        <v>0</v>
      </c>
      <c r="I254" s="199">
        <v>0</v>
      </c>
      <c r="J254" s="199">
        <v>0</v>
      </c>
      <c r="K254" s="199">
        <v>0</v>
      </c>
    </row>
    <row r="255" spans="1:11" ht="15">
      <c r="A255" s="188"/>
      <c r="B255" s="204" t="s">
        <v>173</v>
      </c>
      <c r="C255" s="203">
        <f t="shared" si="6"/>
        <v>0</v>
      </c>
      <c r="D255" s="198">
        <v>0</v>
      </c>
      <c r="E255" s="199">
        <v>0</v>
      </c>
      <c r="F255" s="199">
        <v>0</v>
      </c>
      <c r="G255" s="200">
        <v>0</v>
      </c>
      <c r="H255" s="201">
        <v>0</v>
      </c>
      <c r="I255" s="199">
        <v>0</v>
      </c>
      <c r="J255" s="199">
        <v>0</v>
      </c>
      <c r="K255" s="199">
        <v>0</v>
      </c>
    </row>
    <row r="256" spans="1:11" ht="15">
      <c r="A256" s="188"/>
      <c r="B256" s="204" t="s">
        <v>176</v>
      </c>
      <c r="C256" s="203">
        <f t="shared" si="6"/>
        <v>0</v>
      </c>
      <c r="D256" s="198">
        <v>0</v>
      </c>
      <c r="E256" s="199">
        <v>0</v>
      </c>
      <c r="F256" s="201">
        <v>0</v>
      </c>
      <c r="G256" s="200">
        <v>0</v>
      </c>
      <c r="H256" s="201">
        <v>0</v>
      </c>
      <c r="I256" s="199">
        <v>0</v>
      </c>
      <c r="J256" s="199">
        <v>0</v>
      </c>
      <c r="K256" s="199">
        <v>0</v>
      </c>
    </row>
    <row r="257" spans="1:11" ht="15">
      <c r="A257" s="188"/>
      <c r="B257" s="206" t="s">
        <v>179</v>
      </c>
      <c r="C257" s="203">
        <f t="shared" si="6"/>
        <v>0</v>
      </c>
      <c r="D257" s="198">
        <v>0</v>
      </c>
      <c r="E257" s="199">
        <v>0</v>
      </c>
      <c r="F257" s="201">
        <v>0</v>
      </c>
      <c r="G257" s="200">
        <v>0</v>
      </c>
      <c r="H257" s="201">
        <v>0</v>
      </c>
      <c r="I257" s="199">
        <v>0</v>
      </c>
      <c r="J257" s="199">
        <v>0</v>
      </c>
      <c r="K257" s="199">
        <v>0</v>
      </c>
    </row>
    <row r="258" spans="1:11" ht="15">
      <c r="A258" s="188"/>
      <c r="B258" s="204" t="s">
        <v>554</v>
      </c>
      <c r="C258" s="203">
        <f t="shared" si="6"/>
        <v>0</v>
      </c>
      <c r="D258" s="198">
        <v>0</v>
      </c>
      <c r="E258" s="199">
        <v>0</v>
      </c>
      <c r="F258" s="201">
        <v>0</v>
      </c>
      <c r="G258" s="200">
        <v>0</v>
      </c>
      <c r="H258" s="201">
        <v>0</v>
      </c>
      <c r="I258" s="199">
        <v>0</v>
      </c>
      <c r="J258" s="199">
        <v>0</v>
      </c>
      <c r="K258" s="199">
        <v>0</v>
      </c>
    </row>
    <row r="259" spans="1:11" ht="15">
      <c r="A259" s="188"/>
      <c r="B259" s="204" t="s">
        <v>182</v>
      </c>
      <c r="C259" s="203">
        <f t="shared" si="6"/>
        <v>0</v>
      </c>
      <c r="D259" s="198">
        <v>0</v>
      </c>
      <c r="E259" s="199">
        <v>0</v>
      </c>
      <c r="F259" s="201">
        <v>0</v>
      </c>
      <c r="G259" s="200">
        <v>0</v>
      </c>
      <c r="H259" s="201">
        <v>0</v>
      </c>
      <c r="I259" s="199">
        <v>0</v>
      </c>
      <c r="J259" s="199">
        <v>0</v>
      </c>
      <c r="K259" s="199">
        <v>0</v>
      </c>
    </row>
    <row r="260" spans="1:11" ht="15">
      <c r="A260" s="188"/>
      <c r="B260" s="204" t="s">
        <v>186</v>
      </c>
      <c r="C260" s="203">
        <f t="shared" si="6"/>
        <v>0</v>
      </c>
      <c r="D260" s="198">
        <v>0</v>
      </c>
      <c r="E260" s="199">
        <v>0</v>
      </c>
      <c r="F260" s="201">
        <v>0</v>
      </c>
      <c r="G260" s="200">
        <v>0</v>
      </c>
      <c r="H260" s="201">
        <v>0</v>
      </c>
      <c r="I260" s="199">
        <v>0</v>
      </c>
      <c r="J260" s="199">
        <v>0</v>
      </c>
      <c r="K260" s="199">
        <v>0</v>
      </c>
    </row>
    <row r="261" spans="1:11" ht="15">
      <c r="A261" s="188"/>
      <c r="B261" s="204" t="s">
        <v>190</v>
      </c>
      <c r="C261" s="203">
        <f t="shared" si="6"/>
        <v>0</v>
      </c>
      <c r="D261" s="198">
        <v>0</v>
      </c>
      <c r="E261" s="199">
        <v>0</v>
      </c>
      <c r="F261" s="201">
        <v>0</v>
      </c>
      <c r="G261" s="200">
        <v>0</v>
      </c>
      <c r="H261" s="201">
        <v>0</v>
      </c>
      <c r="I261" s="199">
        <v>0</v>
      </c>
      <c r="J261" s="199">
        <v>0</v>
      </c>
      <c r="K261" s="199">
        <v>0</v>
      </c>
    </row>
    <row r="262" spans="1:11" ht="15">
      <c r="A262" s="188"/>
      <c r="B262" s="204" t="s">
        <v>196</v>
      </c>
      <c r="C262" s="203">
        <f t="shared" si="6"/>
        <v>0</v>
      </c>
      <c r="D262" s="198">
        <v>0</v>
      </c>
      <c r="E262" s="199">
        <v>0</v>
      </c>
      <c r="F262" s="201">
        <v>0</v>
      </c>
      <c r="G262" s="200">
        <v>0</v>
      </c>
      <c r="H262" s="201">
        <v>0</v>
      </c>
      <c r="I262" s="199">
        <v>0</v>
      </c>
      <c r="J262" s="199">
        <v>0</v>
      </c>
      <c r="K262" s="199">
        <v>0</v>
      </c>
    </row>
    <row r="263" spans="1:11" ht="15">
      <c r="A263" s="188"/>
      <c r="B263" s="204" t="s">
        <v>198</v>
      </c>
      <c r="C263" s="203">
        <f t="shared" si="6"/>
        <v>0</v>
      </c>
      <c r="D263" s="198">
        <v>0</v>
      </c>
      <c r="E263" s="199">
        <v>0</v>
      </c>
      <c r="F263" s="201">
        <v>0</v>
      </c>
      <c r="G263" s="200">
        <v>0</v>
      </c>
      <c r="H263" s="201">
        <v>0</v>
      </c>
      <c r="I263" s="199">
        <v>0</v>
      </c>
      <c r="J263" s="199">
        <v>0</v>
      </c>
      <c r="K263" s="199">
        <v>0</v>
      </c>
    </row>
    <row r="264" spans="1:11" ht="15">
      <c r="A264" s="188"/>
      <c r="B264" s="204" t="s">
        <v>202</v>
      </c>
      <c r="C264" s="203">
        <f>H255</f>
        <v>0</v>
      </c>
      <c r="D264" s="198">
        <v>0</v>
      </c>
      <c r="E264" s="199">
        <v>0</v>
      </c>
      <c r="F264" s="200">
        <v>0</v>
      </c>
      <c r="G264" s="200">
        <v>0</v>
      </c>
      <c r="H264" s="201">
        <v>0</v>
      </c>
      <c r="I264" s="199">
        <v>0</v>
      </c>
      <c r="J264" s="199">
        <v>0</v>
      </c>
      <c r="K264" s="199">
        <v>0</v>
      </c>
    </row>
    <row r="265" spans="1:11" ht="15">
      <c r="A265" s="188"/>
      <c r="B265" s="204" t="s">
        <v>204</v>
      </c>
      <c r="C265" s="203">
        <f aca="true" t="shared" si="7" ref="C265:C296">(1*D265)+(3*E265)+(3*F265)+(5*G265)+(10*H265)+(20*I265)+(10*J265)+(9*K265)</f>
        <v>0</v>
      </c>
      <c r="D265" s="198">
        <v>0</v>
      </c>
      <c r="E265" s="199">
        <v>0</v>
      </c>
      <c r="F265" s="201">
        <v>0</v>
      </c>
      <c r="G265" s="200">
        <v>0</v>
      </c>
      <c r="H265" s="201">
        <v>0</v>
      </c>
      <c r="I265" s="199">
        <v>0</v>
      </c>
      <c r="J265" s="199">
        <v>0</v>
      </c>
      <c r="K265" s="199">
        <v>0</v>
      </c>
    </row>
    <row r="266" spans="1:11" ht="15">
      <c r="A266" s="188"/>
      <c r="B266" s="204" t="s">
        <v>206</v>
      </c>
      <c r="C266" s="203">
        <f t="shared" si="7"/>
        <v>0</v>
      </c>
      <c r="D266" s="198">
        <v>0</v>
      </c>
      <c r="E266" s="199">
        <v>0</v>
      </c>
      <c r="F266" s="201">
        <v>0</v>
      </c>
      <c r="G266" s="200">
        <v>0</v>
      </c>
      <c r="H266" s="201">
        <v>0</v>
      </c>
      <c r="I266" s="199">
        <v>0</v>
      </c>
      <c r="J266" s="199">
        <v>0</v>
      </c>
      <c r="K266" s="199">
        <v>0</v>
      </c>
    </row>
    <row r="267" spans="1:11" ht="15">
      <c r="A267" s="188"/>
      <c r="B267" s="204" t="s">
        <v>667</v>
      </c>
      <c r="C267" s="203">
        <f t="shared" si="7"/>
        <v>0</v>
      </c>
      <c r="D267" s="198">
        <v>0</v>
      </c>
      <c r="E267" s="199">
        <v>0</v>
      </c>
      <c r="F267" s="201">
        <v>0</v>
      </c>
      <c r="G267" s="200">
        <v>0</v>
      </c>
      <c r="H267" s="201">
        <v>0</v>
      </c>
      <c r="I267" s="199">
        <v>0</v>
      </c>
      <c r="J267" s="199">
        <v>0</v>
      </c>
      <c r="K267" s="199">
        <v>0</v>
      </c>
    </row>
    <row r="268" spans="1:11" ht="15">
      <c r="A268" s="188"/>
      <c r="B268" s="204" t="s">
        <v>214</v>
      </c>
      <c r="C268" s="203">
        <f t="shared" si="7"/>
        <v>0</v>
      </c>
      <c r="D268" s="198">
        <v>0</v>
      </c>
      <c r="E268" s="199">
        <v>0</v>
      </c>
      <c r="F268" s="201">
        <v>0</v>
      </c>
      <c r="G268" s="200">
        <v>0</v>
      </c>
      <c r="H268" s="201">
        <v>0</v>
      </c>
      <c r="I268" s="199">
        <v>0</v>
      </c>
      <c r="J268" s="199">
        <v>0</v>
      </c>
      <c r="K268" s="199">
        <v>0</v>
      </c>
    </row>
    <row r="269" spans="1:11" ht="15">
      <c r="A269" s="188"/>
      <c r="B269" s="204" t="s">
        <v>216</v>
      </c>
      <c r="C269" s="203">
        <f t="shared" si="7"/>
        <v>0</v>
      </c>
      <c r="D269" s="198">
        <v>0</v>
      </c>
      <c r="E269" s="199">
        <v>0</v>
      </c>
      <c r="F269" s="201">
        <v>0</v>
      </c>
      <c r="G269" s="200">
        <v>0</v>
      </c>
      <c r="H269" s="201">
        <v>0</v>
      </c>
      <c r="I269" s="199">
        <v>0</v>
      </c>
      <c r="J269" s="199">
        <v>0</v>
      </c>
      <c r="K269" s="199">
        <v>0</v>
      </c>
    </row>
    <row r="270" spans="1:11" ht="15">
      <c r="A270" s="188"/>
      <c r="B270" s="204" t="s">
        <v>218</v>
      </c>
      <c r="C270" s="203">
        <f t="shared" si="7"/>
        <v>0</v>
      </c>
      <c r="D270" s="198">
        <v>0</v>
      </c>
      <c r="E270" s="199">
        <v>0</v>
      </c>
      <c r="F270" s="201">
        <v>0</v>
      </c>
      <c r="G270" s="200">
        <v>0</v>
      </c>
      <c r="H270" s="201">
        <v>0</v>
      </c>
      <c r="I270" s="199">
        <v>0</v>
      </c>
      <c r="J270" s="199">
        <v>0</v>
      </c>
      <c r="K270" s="199">
        <v>0</v>
      </c>
    </row>
    <row r="271" spans="1:11" ht="15">
      <c r="A271" s="188"/>
      <c r="B271" s="204" t="s">
        <v>220</v>
      </c>
      <c r="C271" s="203">
        <f t="shared" si="7"/>
        <v>0</v>
      </c>
      <c r="D271" s="198">
        <v>0</v>
      </c>
      <c r="E271" s="199">
        <v>0</v>
      </c>
      <c r="F271" s="201">
        <v>0</v>
      </c>
      <c r="G271" s="200">
        <v>0</v>
      </c>
      <c r="H271" s="201">
        <v>0</v>
      </c>
      <c r="I271" s="199">
        <v>0</v>
      </c>
      <c r="J271" s="199">
        <v>0</v>
      </c>
      <c r="K271" s="199">
        <v>0</v>
      </c>
    </row>
    <row r="272" spans="1:11" ht="15">
      <c r="A272" s="188"/>
      <c r="B272" s="204" t="s">
        <v>222</v>
      </c>
      <c r="C272" s="203">
        <f t="shared" si="7"/>
        <v>0</v>
      </c>
      <c r="D272" s="198">
        <v>0</v>
      </c>
      <c r="E272" s="199">
        <v>0</v>
      </c>
      <c r="F272" s="201">
        <v>0</v>
      </c>
      <c r="G272" s="200">
        <v>0</v>
      </c>
      <c r="H272" s="201">
        <v>0</v>
      </c>
      <c r="I272" s="199">
        <v>0</v>
      </c>
      <c r="J272" s="199">
        <v>0</v>
      </c>
      <c r="K272" s="199">
        <v>0</v>
      </c>
    </row>
    <row r="273" spans="1:11" ht="15">
      <c r="A273" s="188"/>
      <c r="B273" s="204" t="s">
        <v>226</v>
      </c>
      <c r="C273" s="203">
        <f t="shared" si="7"/>
        <v>0</v>
      </c>
      <c r="D273" s="198">
        <v>0</v>
      </c>
      <c r="E273" s="199">
        <v>0</v>
      </c>
      <c r="F273" s="201">
        <v>0</v>
      </c>
      <c r="G273" s="200">
        <v>0</v>
      </c>
      <c r="H273" s="201">
        <v>0</v>
      </c>
      <c r="I273" s="199">
        <v>0</v>
      </c>
      <c r="J273" s="199">
        <v>0</v>
      </c>
      <c r="K273" s="199">
        <v>0</v>
      </c>
    </row>
    <row r="274" spans="1:11" ht="15">
      <c r="A274" s="188"/>
      <c r="B274" s="204" t="s">
        <v>232</v>
      </c>
      <c r="C274" s="203">
        <f t="shared" si="7"/>
        <v>0</v>
      </c>
      <c r="D274" s="198">
        <v>0</v>
      </c>
      <c r="E274" s="199">
        <v>0</v>
      </c>
      <c r="F274" s="201">
        <v>0</v>
      </c>
      <c r="G274" s="200">
        <v>0</v>
      </c>
      <c r="H274" s="201">
        <v>0</v>
      </c>
      <c r="I274" s="199">
        <v>0</v>
      </c>
      <c r="J274" s="199">
        <v>0</v>
      </c>
      <c r="K274" s="199">
        <v>0</v>
      </c>
    </row>
    <row r="275" spans="1:11" ht="15">
      <c r="A275" s="188"/>
      <c r="B275" s="204" t="s">
        <v>245</v>
      </c>
      <c r="C275" s="203">
        <f t="shared" si="7"/>
        <v>0</v>
      </c>
      <c r="D275" s="198">
        <v>0</v>
      </c>
      <c r="E275" s="199">
        <v>0</v>
      </c>
      <c r="F275" s="201">
        <v>0</v>
      </c>
      <c r="G275" s="200">
        <v>0</v>
      </c>
      <c r="H275" s="201">
        <v>0</v>
      </c>
      <c r="I275" s="199">
        <v>0</v>
      </c>
      <c r="J275" s="199">
        <v>0</v>
      </c>
      <c r="K275" s="199">
        <v>0</v>
      </c>
    </row>
    <row r="276" spans="1:11" ht="15">
      <c r="A276" s="188"/>
      <c r="B276" s="204" t="s">
        <v>249</v>
      </c>
      <c r="C276" s="203">
        <f t="shared" si="7"/>
        <v>0</v>
      </c>
      <c r="D276" s="198">
        <v>0</v>
      </c>
      <c r="E276" s="199">
        <v>0</v>
      </c>
      <c r="F276" s="201">
        <v>0</v>
      </c>
      <c r="G276" s="200">
        <v>0</v>
      </c>
      <c r="H276" s="201">
        <v>0</v>
      </c>
      <c r="I276" s="199">
        <v>0</v>
      </c>
      <c r="J276" s="199">
        <v>0</v>
      </c>
      <c r="K276" s="199">
        <v>0</v>
      </c>
    </row>
    <row r="277" spans="1:11" ht="15">
      <c r="A277" s="188"/>
      <c r="B277" s="204" t="s">
        <v>252</v>
      </c>
      <c r="C277" s="203">
        <f t="shared" si="7"/>
        <v>0</v>
      </c>
      <c r="D277" s="198">
        <v>0</v>
      </c>
      <c r="E277" s="199">
        <v>0</v>
      </c>
      <c r="F277" s="201">
        <v>0</v>
      </c>
      <c r="G277" s="200">
        <v>0</v>
      </c>
      <c r="H277" s="201">
        <v>0</v>
      </c>
      <c r="I277" s="199">
        <v>0</v>
      </c>
      <c r="J277" s="199">
        <v>0</v>
      </c>
      <c r="K277" s="199">
        <v>0</v>
      </c>
    </row>
    <row r="278" spans="1:11" ht="15">
      <c r="A278" s="188"/>
      <c r="B278" s="204" t="s">
        <v>254</v>
      </c>
      <c r="C278" s="203">
        <f t="shared" si="7"/>
        <v>0</v>
      </c>
      <c r="D278" s="198">
        <v>0</v>
      </c>
      <c r="E278" s="199">
        <v>0</v>
      </c>
      <c r="F278" s="201">
        <v>0</v>
      </c>
      <c r="G278" s="200">
        <v>0</v>
      </c>
      <c r="H278" s="201">
        <v>0</v>
      </c>
      <c r="I278" s="199">
        <v>0</v>
      </c>
      <c r="J278" s="199">
        <v>0</v>
      </c>
      <c r="K278" s="199">
        <v>0</v>
      </c>
    </row>
    <row r="279" spans="1:11" ht="15">
      <c r="A279" s="188"/>
      <c r="B279" s="204" t="s">
        <v>260</v>
      </c>
      <c r="C279" s="203">
        <f t="shared" si="7"/>
        <v>0</v>
      </c>
      <c r="D279" s="205">
        <v>0</v>
      </c>
      <c r="E279" s="199">
        <v>0</v>
      </c>
      <c r="F279" s="199">
        <v>0</v>
      </c>
      <c r="G279" s="199">
        <v>0</v>
      </c>
      <c r="H279" s="199">
        <v>0</v>
      </c>
      <c r="I279" s="199">
        <v>0</v>
      </c>
      <c r="J279" s="199">
        <v>0</v>
      </c>
      <c r="K279" s="199">
        <v>0</v>
      </c>
    </row>
    <row r="280" spans="1:11" ht="15">
      <c r="A280" s="188"/>
      <c r="B280" s="204" t="s">
        <v>263</v>
      </c>
      <c r="C280" s="203">
        <f t="shared" si="7"/>
        <v>0</v>
      </c>
      <c r="D280" s="205">
        <v>0</v>
      </c>
      <c r="E280" s="199">
        <v>0</v>
      </c>
      <c r="F280" s="199">
        <v>0</v>
      </c>
      <c r="G280" s="199">
        <v>0</v>
      </c>
      <c r="H280" s="199">
        <v>0</v>
      </c>
      <c r="I280" s="199">
        <v>0</v>
      </c>
      <c r="J280" s="199">
        <v>0</v>
      </c>
      <c r="K280" s="199">
        <v>0</v>
      </c>
    </row>
    <row r="281" spans="1:11" ht="15">
      <c r="A281" s="188"/>
      <c r="B281" s="204" t="s">
        <v>581</v>
      </c>
      <c r="C281" s="203">
        <f t="shared" si="7"/>
        <v>0</v>
      </c>
      <c r="D281" s="205">
        <v>0</v>
      </c>
      <c r="E281" s="199">
        <v>0</v>
      </c>
      <c r="F281" s="199">
        <v>0</v>
      </c>
      <c r="G281" s="199">
        <v>0</v>
      </c>
      <c r="H281" s="199">
        <v>0</v>
      </c>
      <c r="I281" s="199">
        <v>0</v>
      </c>
      <c r="J281" s="199">
        <v>0</v>
      </c>
      <c r="K281" s="199">
        <v>0</v>
      </c>
    </row>
    <row r="282" spans="1:11" ht="15">
      <c r="A282" s="188"/>
      <c r="B282" s="204" t="s">
        <v>270</v>
      </c>
      <c r="C282" s="203">
        <f t="shared" si="7"/>
        <v>0</v>
      </c>
      <c r="D282" s="205">
        <v>0</v>
      </c>
      <c r="E282" s="199">
        <v>0</v>
      </c>
      <c r="F282" s="199">
        <v>0</v>
      </c>
      <c r="G282" s="199">
        <v>0</v>
      </c>
      <c r="H282" s="199">
        <v>0</v>
      </c>
      <c r="I282" s="199">
        <v>0</v>
      </c>
      <c r="J282" s="199">
        <v>0</v>
      </c>
      <c r="K282" s="199">
        <v>0</v>
      </c>
    </row>
    <row r="283" spans="1:11" ht="15">
      <c r="A283" s="188"/>
      <c r="B283" s="204" t="s">
        <v>272</v>
      </c>
      <c r="C283" s="203">
        <f t="shared" si="7"/>
        <v>0</v>
      </c>
      <c r="D283" s="205">
        <v>0</v>
      </c>
      <c r="E283" s="199">
        <v>0</v>
      </c>
      <c r="F283" s="199">
        <v>0</v>
      </c>
      <c r="G283" s="199">
        <v>0</v>
      </c>
      <c r="H283" s="199">
        <v>0</v>
      </c>
      <c r="I283" s="199">
        <v>0</v>
      </c>
      <c r="J283" s="199">
        <v>0</v>
      </c>
      <c r="K283" s="199">
        <v>0</v>
      </c>
    </row>
    <row r="284" spans="1:11" ht="15">
      <c r="A284" s="188"/>
      <c r="B284" s="204" t="s">
        <v>670</v>
      </c>
      <c r="C284" s="203">
        <f t="shared" si="7"/>
        <v>0</v>
      </c>
      <c r="D284" s="198">
        <v>0</v>
      </c>
      <c r="E284" s="199">
        <v>0</v>
      </c>
      <c r="F284" s="201">
        <v>0</v>
      </c>
      <c r="G284" s="200">
        <v>0</v>
      </c>
      <c r="H284" s="201">
        <v>0</v>
      </c>
      <c r="I284" s="199">
        <v>0</v>
      </c>
      <c r="J284" s="199">
        <v>0</v>
      </c>
      <c r="K284" s="199">
        <v>0</v>
      </c>
    </row>
    <row r="285" spans="1:11" ht="15">
      <c r="A285" s="188"/>
      <c r="B285" s="204" t="s">
        <v>274</v>
      </c>
      <c r="C285" s="203">
        <f t="shared" si="7"/>
        <v>0</v>
      </c>
      <c r="D285" s="198">
        <v>0</v>
      </c>
      <c r="E285" s="199">
        <v>0</v>
      </c>
      <c r="F285" s="201">
        <v>0</v>
      </c>
      <c r="G285" s="200">
        <v>0</v>
      </c>
      <c r="H285" s="201">
        <v>0</v>
      </c>
      <c r="I285" s="199">
        <v>0</v>
      </c>
      <c r="J285" s="199">
        <v>0</v>
      </c>
      <c r="K285" s="199">
        <v>0</v>
      </c>
    </row>
    <row r="286" spans="1:11" ht="15">
      <c r="A286" s="188"/>
      <c r="B286" s="204" t="s">
        <v>276</v>
      </c>
      <c r="C286" s="203">
        <f t="shared" si="7"/>
        <v>0</v>
      </c>
      <c r="D286" s="198">
        <v>0</v>
      </c>
      <c r="E286" s="199">
        <v>0</v>
      </c>
      <c r="F286" s="201">
        <v>0</v>
      </c>
      <c r="G286" s="200">
        <v>0</v>
      </c>
      <c r="H286" s="201">
        <v>0</v>
      </c>
      <c r="I286" s="199">
        <v>0</v>
      </c>
      <c r="J286" s="199">
        <v>0</v>
      </c>
      <c r="K286" s="199">
        <v>0</v>
      </c>
    </row>
    <row r="287" spans="1:11" ht="15">
      <c r="A287" s="188"/>
      <c r="B287" s="204" t="s">
        <v>278</v>
      </c>
      <c r="C287" s="203">
        <f t="shared" si="7"/>
        <v>0</v>
      </c>
      <c r="D287" s="198">
        <v>0</v>
      </c>
      <c r="E287" s="199">
        <v>0</v>
      </c>
      <c r="F287" s="201">
        <v>0</v>
      </c>
      <c r="G287" s="200">
        <v>0</v>
      </c>
      <c r="H287" s="201">
        <v>0</v>
      </c>
      <c r="I287" s="199">
        <v>0</v>
      </c>
      <c r="J287" s="199">
        <v>0</v>
      </c>
      <c r="K287" s="199">
        <v>0</v>
      </c>
    </row>
    <row r="288" spans="1:11" ht="15">
      <c r="A288" s="188"/>
      <c r="B288" s="204" t="s">
        <v>280</v>
      </c>
      <c r="C288" s="203">
        <f t="shared" si="7"/>
        <v>0</v>
      </c>
      <c r="D288" s="198">
        <v>0</v>
      </c>
      <c r="E288" s="199">
        <v>0</v>
      </c>
      <c r="F288" s="201">
        <v>0</v>
      </c>
      <c r="G288" s="200">
        <v>0</v>
      </c>
      <c r="H288" s="201">
        <v>0</v>
      </c>
      <c r="I288" s="199">
        <v>0</v>
      </c>
      <c r="J288" s="199">
        <v>0</v>
      </c>
      <c r="K288" s="199">
        <v>0</v>
      </c>
    </row>
    <row r="289" spans="1:11" ht="15">
      <c r="A289" s="188"/>
      <c r="B289" s="204" t="s">
        <v>384</v>
      </c>
      <c r="C289" s="203">
        <f t="shared" si="7"/>
        <v>0</v>
      </c>
      <c r="D289" s="198">
        <v>0</v>
      </c>
      <c r="E289" s="199">
        <v>0</v>
      </c>
      <c r="F289" s="201">
        <v>0</v>
      </c>
      <c r="G289" s="200">
        <v>0</v>
      </c>
      <c r="H289" s="201">
        <v>0</v>
      </c>
      <c r="I289" s="199">
        <v>0</v>
      </c>
      <c r="J289" s="199">
        <v>0</v>
      </c>
      <c r="K289" s="199">
        <v>0</v>
      </c>
    </row>
    <row r="290" spans="1:11" ht="15">
      <c r="A290" s="188"/>
      <c r="B290" s="204" t="s">
        <v>282</v>
      </c>
      <c r="C290" s="203">
        <f t="shared" si="7"/>
        <v>0</v>
      </c>
      <c r="D290" s="198">
        <v>0</v>
      </c>
      <c r="E290" s="199">
        <v>0</v>
      </c>
      <c r="F290" s="201">
        <v>0</v>
      </c>
      <c r="G290" s="200">
        <v>0</v>
      </c>
      <c r="H290" s="201">
        <v>0</v>
      </c>
      <c r="I290" s="199">
        <v>0</v>
      </c>
      <c r="J290" s="199">
        <v>0</v>
      </c>
      <c r="K290" s="199">
        <v>0</v>
      </c>
    </row>
    <row r="291" spans="1:11" ht="15">
      <c r="A291" s="188"/>
      <c r="B291" s="204" t="s">
        <v>286</v>
      </c>
      <c r="C291" s="203">
        <f t="shared" si="7"/>
        <v>0</v>
      </c>
      <c r="D291" s="198">
        <v>0</v>
      </c>
      <c r="E291" s="199">
        <v>0</v>
      </c>
      <c r="F291" s="201">
        <v>0</v>
      </c>
      <c r="G291" s="200">
        <v>0</v>
      </c>
      <c r="H291" s="201">
        <v>0</v>
      </c>
      <c r="I291" s="199">
        <v>0</v>
      </c>
      <c r="J291" s="199">
        <v>0</v>
      </c>
      <c r="K291" s="199">
        <v>0</v>
      </c>
    </row>
    <row r="292" spans="1:11" ht="15">
      <c r="A292" s="188"/>
      <c r="B292" s="204" t="s">
        <v>288</v>
      </c>
      <c r="C292" s="203">
        <f t="shared" si="7"/>
        <v>0</v>
      </c>
      <c r="D292" s="198">
        <v>0</v>
      </c>
      <c r="E292" s="199">
        <v>0</v>
      </c>
      <c r="F292" s="201">
        <v>0</v>
      </c>
      <c r="G292" s="200">
        <v>0</v>
      </c>
      <c r="H292" s="201">
        <v>0</v>
      </c>
      <c r="I292" s="199">
        <v>0</v>
      </c>
      <c r="J292" s="199">
        <v>0</v>
      </c>
      <c r="K292" s="199">
        <v>0</v>
      </c>
    </row>
    <row r="293" spans="1:11" ht="15">
      <c r="A293" s="188"/>
      <c r="B293" s="204" t="s">
        <v>290</v>
      </c>
      <c r="C293" s="203">
        <f t="shared" si="7"/>
        <v>0</v>
      </c>
      <c r="D293" s="198">
        <v>0</v>
      </c>
      <c r="E293" s="199">
        <v>0</v>
      </c>
      <c r="F293" s="201">
        <v>0</v>
      </c>
      <c r="G293" s="200">
        <v>0</v>
      </c>
      <c r="H293" s="201">
        <v>0</v>
      </c>
      <c r="I293" s="199">
        <v>0</v>
      </c>
      <c r="J293" s="199">
        <v>0</v>
      </c>
      <c r="K293" s="199">
        <v>0</v>
      </c>
    </row>
    <row r="294" spans="1:11" ht="15">
      <c r="A294" s="188"/>
      <c r="B294" s="204" t="s">
        <v>645</v>
      </c>
      <c r="C294" s="203">
        <f t="shared" si="7"/>
        <v>0</v>
      </c>
      <c r="D294" s="198">
        <v>0</v>
      </c>
      <c r="E294" s="199">
        <v>0</v>
      </c>
      <c r="F294" s="201">
        <v>0</v>
      </c>
      <c r="G294" s="200">
        <v>0</v>
      </c>
      <c r="H294" s="201">
        <v>0</v>
      </c>
      <c r="I294" s="199">
        <v>0</v>
      </c>
      <c r="J294" s="199">
        <v>0</v>
      </c>
      <c r="K294" s="199">
        <v>0</v>
      </c>
    </row>
    <row r="295" spans="1:11" ht="15">
      <c r="A295" s="188"/>
      <c r="B295" s="204" t="s">
        <v>296</v>
      </c>
      <c r="C295" s="203">
        <f t="shared" si="7"/>
        <v>0</v>
      </c>
      <c r="D295" s="198">
        <v>0</v>
      </c>
      <c r="E295" s="199">
        <v>0</v>
      </c>
      <c r="F295" s="201">
        <v>0</v>
      </c>
      <c r="G295" s="200">
        <v>0</v>
      </c>
      <c r="H295" s="201">
        <v>0</v>
      </c>
      <c r="I295" s="199">
        <v>0</v>
      </c>
      <c r="J295" s="199">
        <v>0</v>
      </c>
      <c r="K295" s="199">
        <v>0</v>
      </c>
    </row>
    <row r="296" spans="1:11" ht="15">
      <c r="A296" s="188"/>
      <c r="B296" s="204" t="s">
        <v>305</v>
      </c>
      <c r="C296" s="203">
        <f t="shared" si="7"/>
        <v>0</v>
      </c>
      <c r="D296" s="198">
        <v>0</v>
      </c>
      <c r="E296" s="199">
        <v>0</v>
      </c>
      <c r="F296" s="201">
        <v>0</v>
      </c>
      <c r="G296" s="200">
        <v>0</v>
      </c>
      <c r="H296" s="201">
        <v>0</v>
      </c>
      <c r="I296" s="199">
        <v>0</v>
      </c>
      <c r="J296" s="199">
        <v>0</v>
      </c>
      <c r="K296" s="199">
        <v>0</v>
      </c>
    </row>
    <row r="297" spans="1:11" ht="15">
      <c r="A297" s="188"/>
      <c r="B297" s="204" t="s">
        <v>309</v>
      </c>
      <c r="C297" s="203">
        <f aca="true" t="shared" si="8" ref="C297:C316">(1*D297)+(3*E297)+(3*F297)+(5*G297)+(10*H297)+(20*I297)+(10*J297)+(9*K297)</f>
        <v>0</v>
      </c>
      <c r="D297" s="198">
        <v>0</v>
      </c>
      <c r="E297" s="199">
        <v>0</v>
      </c>
      <c r="F297" s="201">
        <v>0</v>
      </c>
      <c r="G297" s="200">
        <v>0</v>
      </c>
      <c r="H297" s="201">
        <v>0</v>
      </c>
      <c r="I297" s="199">
        <v>0</v>
      </c>
      <c r="J297" s="199">
        <v>0</v>
      </c>
      <c r="K297" s="199">
        <v>0</v>
      </c>
    </row>
    <row r="298" spans="1:11" ht="15">
      <c r="A298" s="188"/>
      <c r="B298" s="204" t="s">
        <v>311</v>
      </c>
      <c r="C298" s="203">
        <f t="shared" si="8"/>
        <v>0</v>
      </c>
      <c r="D298" s="198">
        <v>0</v>
      </c>
      <c r="E298" s="199">
        <v>0</v>
      </c>
      <c r="F298" s="201">
        <v>0</v>
      </c>
      <c r="G298" s="200">
        <v>0</v>
      </c>
      <c r="H298" s="201">
        <v>0</v>
      </c>
      <c r="I298" s="199">
        <v>0</v>
      </c>
      <c r="J298" s="199">
        <v>0</v>
      </c>
      <c r="K298" s="199">
        <v>0</v>
      </c>
    </row>
    <row r="299" spans="1:11" ht="15.75" customHeight="1">
      <c r="A299" s="188"/>
      <c r="B299" s="204" t="s">
        <v>314</v>
      </c>
      <c r="C299" s="203">
        <f t="shared" si="8"/>
        <v>0</v>
      </c>
      <c r="D299" s="198">
        <v>0</v>
      </c>
      <c r="E299" s="199">
        <v>0</v>
      </c>
      <c r="F299" s="201">
        <v>0</v>
      </c>
      <c r="G299" s="200">
        <v>0</v>
      </c>
      <c r="H299" s="201">
        <v>0</v>
      </c>
      <c r="I299" s="199">
        <v>0</v>
      </c>
      <c r="J299" s="199">
        <v>0</v>
      </c>
      <c r="K299" s="199">
        <v>0</v>
      </c>
    </row>
    <row r="300" spans="1:11" ht="15.75" customHeight="1">
      <c r="A300" s="188"/>
      <c r="B300" s="204" t="s">
        <v>318</v>
      </c>
      <c r="C300" s="203">
        <f t="shared" si="8"/>
        <v>0</v>
      </c>
      <c r="D300" s="198">
        <v>0</v>
      </c>
      <c r="E300" s="199">
        <v>0</v>
      </c>
      <c r="F300" s="201">
        <v>0</v>
      </c>
      <c r="G300" s="200">
        <v>0</v>
      </c>
      <c r="H300" s="201">
        <v>0</v>
      </c>
      <c r="I300" s="199">
        <v>0</v>
      </c>
      <c r="J300" s="199">
        <v>0</v>
      </c>
      <c r="K300" s="199">
        <v>0</v>
      </c>
    </row>
    <row r="301" spans="1:11" ht="15">
      <c r="A301" s="188"/>
      <c r="B301" s="204" t="s">
        <v>320</v>
      </c>
      <c r="C301" s="203">
        <f t="shared" si="8"/>
        <v>0</v>
      </c>
      <c r="D301" s="198">
        <v>0</v>
      </c>
      <c r="E301" s="199">
        <v>0</v>
      </c>
      <c r="F301" s="201">
        <v>0</v>
      </c>
      <c r="G301" s="200">
        <v>0</v>
      </c>
      <c r="H301" s="201">
        <v>0</v>
      </c>
      <c r="I301" s="199">
        <v>0</v>
      </c>
      <c r="J301" s="199">
        <v>0</v>
      </c>
      <c r="K301" s="199">
        <v>0</v>
      </c>
    </row>
    <row r="302" spans="1:11" ht="15">
      <c r="A302" s="188"/>
      <c r="B302" s="204" t="s">
        <v>322</v>
      </c>
      <c r="C302" s="203">
        <f t="shared" si="8"/>
        <v>0</v>
      </c>
      <c r="D302" s="198">
        <v>0</v>
      </c>
      <c r="E302" s="199">
        <v>0</v>
      </c>
      <c r="F302" s="201">
        <v>0</v>
      </c>
      <c r="G302" s="200">
        <v>0</v>
      </c>
      <c r="H302" s="201">
        <v>0</v>
      </c>
      <c r="I302" s="199">
        <v>0</v>
      </c>
      <c r="J302" s="199">
        <v>0</v>
      </c>
      <c r="K302" s="199">
        <v>0</v>
      </c>
    </row>
    <row r="303" spans="1:11" ht="15">
      <c r="A303" s="188"/>
      <c r="B303" s="210" t="s">
        <v>327</v>
      </c>
      <c r="C303" s="203">
        <f t="shared" si="8"/>
        <v>0</v>
      </c>
      <c r="D303" s="198">
        <v>0</v>
      </c>
      <c r="E303" s="199">
        <v>0</v>
      </c>
      <c r="F303" s="201">
        <v>0</v>
      </c>
      <c r="G303" s="200">
        <v>0</v>
      </c>
      <c r="H303" s="201">
        <v>0</v>
      </c>
      <c r="I303" s="199">
        <v>0</v>
      </c>
      <c r="J303" s="199">
        <v>0</v>
      </c>
      <c r="K303" s="199">
        <v>0</v>
      </c>
    </row>
    <row r="304" spans="1:11" ht="15">
      <c r="A304" s="188"/>
      <c r="B304" s="210" t="s">
        <v>329</v>
      </c>
      <c r="C304" s="203">
        <f t="shared" si="8"/>
        <v>0</v>
      </c>
      <c r="D304" s="198">
        <v>0</v>
      </c>
      <c r="E304" s="199">
        <v>0</v>
      </c>
      <c r="F304" s="201">
        <v>0</v>
      </c>
      <c r="G304" s="200">
        <v>0</v>
      </c>
      <c r="H304" s="201">
        <v>0</v>
      </c>
      <c r="I304" s="199">
        <v>0</v>
      </c>
      <c r="J304" s="199">
        <v>0</v>
      </c>
      <c r="K304" s="199">
        <v>0</v>
      </c>
    </row>
    <row r="305" spans="1:11" ht="15">
      <c r="A305" s="188"/>
      <c r="B305" s="210" t="s">
        <v>333</v>
      </c>
      <c r="C305" s="203">
        <f t="shared" si="8"/>
        <v>0</v>
      </c>
      <c r="D305" s="198">
        <v>0</v>
      </c>
      <c r="E305" s="199">
        <v>0</v>
      </c>
      <c r="F305" s="201">
        <v>0</v>
      </c>
      <c r="G305" s="200">
        <v>0</v>
      </c>
      <c r="H305" s="201">
        <v>0</v>
      </c>
      <c r="I305" s="199">
        <v>0</v>
      </c>
      <c r="J305" s="199">
        <v>0</v>
      </c>
      <c r="K305" s="199">
        <v>0</v>
      </c>
    </row>
    <row r="306" spans="1:11" ht="12.75" customHeight="1" hidden="1">
      <c r="A306" s="188"/>
      <c r="B306" s="225" t="s">
        <v>615</v>
      </c>
      <c r="C306" s="203">
        <f t="shared" si="8"/>
        <v>0</v>
      </c>
      <c r="D306" s="198"/>
      <c r="E306" s="199"/>
      <c r="F306" s="199"/>
      <c r="G306" s="200"/>
      <c r="H306" s="201"/>
      <c r="I306" s="199"/>
      <c r="J306" s="199"/>
      <c r="K306" s="199"/>
    </row>
    <row r="307" spans="1:11" ht="15">
      <c r="A307" s="188"/>
      <c r="B307" s="210" t="s">
        <v>337</v>
      </c>
      <c r="C307" s="203">
        <f t="shared" si="8"/>
        <v>0</v>
      </c>
      <c r="D307" s="198">
        <v>0</v>
      </c>
      <c r="E307" s="199">
        <v>0</v>
      </c>
      <c r="F307" s="201">
        <v>0</v>
      </c>
      <c r="G307" s="200">
        <v>0</v>
      </c>
      <c r="H307" s="201">
        <v>0</v>
      </c>
      <c r="I307" s="199">
        <v>0</v>
      </c>
      <c r="J307" s="199">
        <v>0</v>
      </c>
      <c r="K307" s="199">
        <v>0</v>
      </c>
    </row>
    <row r="308" spans="1:11" ht="15">
      <c r="A308" s="188"/>
      <c r="B308" s="210" t="s">
        <v>339</v>
      </c>
      <c r="C308" s="203">
        <f t="shared" si="8"/>
        <v>0</v>
      </c>
      <c r="D308" s="198">
        <v>0</v>
      </c>
      <c r="E308" s="199">
        <v>0</v>
      </c>
      <c r="F308" s="201">
        <v>0</v>
      </c>
      <c r="G308" s="200">
        <v>0</v>
      </c>
      <c r="H308" s="201">
        <v>0</v>
      </c>
      <c r="I308" s="199">
        <v>0</v>
      </c>
      <c r="J308" s="199">
        <v>0</v>
      </c>
      <c r="K308" s="199">
        <v>0</v>
      </c>
    </row>
    <row r="309" spans="1:11" ht="15">
      <c r="A309" s="188"/>
      <c r="B309" s="210" t="s">
        <v>341</v>
      </c>
      <c r="C309" s="203">
        <f t="shared" si="8"/>
        <v>0</v>
      </c>
      <c r="D309" s="198">
        <v>0</v>
      </c>
      <c r="E309" s="199">
        <v>0</v>
      </c>
      <c r="F309" s="201">
        <v>0</v>
      </c>
      <c r="G309" s="200">
        <v>0</v>
      </c>
      <c r="H309" s="201">
        <v>0</v>
      </c>
      <c r="I309" s="199">
        <v>0</v>
      </c>
      <c r="J309" s="199">
        <v>0</v>
      </c>
      <c r="K309" s="199">
        <v>0</v>
      </c>
    </row>
    <row r="310" spans="1:11" ht="15">
      <c r="A310" s="188"/>
      <c r="B310" s="210" t="s">
        <v>346</v>
      </c>
      <c r="C310" s="203">
        <f t="shared" si="8"/>
        <v>0</v>
      </c>
      <c r="D310" s="198">
        <v>0</v>
      </c>
      <c r="E310" s="199">
        <v>0</v>
      </c>
      <c r="F310" s="201">
        <v>0</v>
      </c>
      <c r="G310" s="200">
        <v>0</v>
      </c>
      <c r="H310" s="201">
        <v>0</v>
      </c>
      <c r="I310" s="199">
        <v>0</v>
      </c>
      <c r="J310" s="199">
        <v>0</v>
      </c>
      <c r="K310" s="199">
        <v>0</v>
      </c>
    </row>
    <row r="311" spans="1:11" ht="15">
      <c r="A311" s="188"/>
      <c r="B311" s="210" t="s">
        <v>349</v>
      </c>
      <c r="C311" s="203">
        <f t="shared" si="8"/>
        <v>0</v>
      </c>
      <c r="D311" s="198">
        <v>0</v>
      </c>
      <c r="E311" s="199">
        <v>0</v>
      </c>
      <c r="F311" s="201">
        <v>0</v>
      </c>
      <c r="G311" s="200">
        <v>0</v>
      </c>
      <c r="H311" s="201">
        <v>0</v>
      </c>
      <c r="I311" s="199">
        <v>0</v>
      </c>
      <c r="J311" s="199">
        <v>0</v>
      </c>
      <c r="K311" s="199">
        <v>0</v>
      </c>
    </row>
    <row r="312" spans="1:11" ht="15">
      <c r="A312" s="188"/>
      <c r="B312" s="210" t="s">
        <v>351</v>
      </c>
      <c r="C312" s="203">
        <f t="shared" si="8"/>
        <v>0</v>
      </c>
      <c r="D312" s="198">
        <v>0</v>
      </c>
      <c r="E312" s="199">
        <v>0</v>
      </c>
      <c r="F312" s="201">
        <v>0</v>
      </c>
      <c r="G312" s="200">
        <v>0</v>
      </c>
      <c r="H312" s="201">
        <v>0</v>
      </c>
      <c r="I312" s="199">
        <v>0</v>
      </c>
      <c r="J312" s="199">
        <v>0</v>
      </c>
      <c r="K312" s="199">
        <v>0</v>
      </c>
    </row>
    <row r="313" spans="1:11" ht="14.25" customHeight="1">
      <c r="A313" s="226"/>
      <c r="B313" s="210" t="s">
        <v>353</v>
      </c>
      <c r="C313" s="203">
        <f t="shared" si="8"/>
        <v>0</v>
      </c>
      <c r="D313" s="198">
        <v>0</v>
      </c>
      <c r="E313" s="199">
        <v>0</v>
      </c>
      <c r="F313" s="201">
        <v>0</v>
      </c>
      <c r="G313" s="200">
        <v>0</v>
      </c>
      <c r="H313" s="201">
        <v>0</v>
      </c>
      <c r="I313" s="199">
        <v>0</v>
      </c>
      <c r="J313" s="199">
        <v>0</v>
      </c>
      <c r="K313" s="199">
        <v>0</v>
      </c>
    </row>
    <row r="314" spans="1:11" ht="15">
      <c r="A314" s="226"/>
      <c r="B314" s="210" t="s">
        <v>355</v>
      </c>
      <c r="C314" s="203">
        <f t="shared" si="8"/>
        <v>0</v>
      </c>
      <c r="D314" s="198">
        <v>0</v>
      </c>
      <c r="E314" s="199">
        <v>0</v>
      </c>
      <c r="F314" s="201">
        <v>0</v>
      </c>
      <c r="G314" s="200">
        <v>0</v>
      </c>
      <c r="H314" s="201">
        <v>0</v>
      </c>
      <c r="I314" s="199">
        <v>0</v>
      </c>
      <c r="J314" s="199">
        <v>0</v>
      </c>
      <c r="K314" s="199">
        <v>0</v>
      </c>
    </row>
    <row r="315" spans="1:11" ht="15">
      <c r="A315" s="226"/>
      <c r="B315" s="210" t="s">
        <v>359</v>
      </c>
      <c r="C315" s="203">
        <f t="shared" si="8"/>
        <v>0</v>
      </c>
      <c r="D315" s="198">
        <v>0</v>
      </c>
      <c r="E315" s="199">
        <v>0</v>
      </c>
      <c r="F315" s="201">
        <v>0</v>
      </c>
      <c r="G315" s="200">
        <v>0</v>
      </c>
      <c r="H315" s="201">
        <v>0</v>
      </c>
      <c r="I315" s="199">
        <v>0</v>
      </c>
      <c r="J315" s="199">
        <v>0</v>
      </c>
      <c r="K315" s="199">
        <v>0</v>
      </c>
    </row>
    <row r="316" spans="1:11" ht="15" thickBot="1">
      <c r="A316" s="227"/>
      <c r="B316" s="228" t="s">
        <v>361</v>
      </c>
      <c r="C316" s="229">
        <f t="shared" si="8"/>
        <v>0</v>
      </c>
      <c r="D316" s="230">
        <v>0</v>
      </c>
      <c r="E316" s="231">
        <v>0</v>
      </c>
      <c r="F316" s="232">
        <v>0</v>
      </c>
      <c r="G316" s="233">
        <v>0</v>
      </c>
      <c r="H316" s="232">
        <v>0</v>
      </c>
      <c r="I316" s="231">
        <v>0</v>
      </c>
      <c r="J316" s="231">
        <v>0</v>
      </c>
      <c r="K316" s="234">
        <v>0</v>
      </c>
    </row>
    <row r="317" spans="2:8" ht="12.75">
      <c r="B317" s="108"/>
      <c r="E317" s="235"/>
      <c r="H317" s="236"/>
    </row>
    <row r="318" ht="12.75">
      <c r="H318" s="236"/>
    </row>
    <row r="319" ht="12.75">
      <c r="H319" s="236"/>
    </row>
    <row r="320" ht="12.75">
      <c r="H320" s="236"/>
    </row>
    <row r="321" ht="12.75">
      <c r="H321" s="236"/>
    </row>
    <row r="322" ht="12.75">
      <c r="H322" s="236"/>
    </row>
    <row r="323" ht="12.75">
      <c r="H323" s="236"/>
    </row>
    <row r="324" ht="12.75">
      <c r="H324" s="236"/>
    </row>
    <row r="325" ht="12.75">
      <c r="H325" s="236"/>
    </row>
    <row r="326" ht="12.75">
      <c r="H326" s="236"/>
    </row>
    <row r="327" ht="12.75">
      <c r="H327" s="236"/>
    </row>
    <row r="328" ht="12.75">
      <c r="H328" s="236"/>
    </row>
    <row r="329" ht="12.75">
      <c r="H329" s="236"/>
    </row>
    <row r="330" ht="12.75">
      <c r="H330" s="236"/>
    </row>
    <row r="331" spans="5:8" ht="12.75">
      <c r="E331" s="235"/>
      <c r="H331" s="236"/>
    </row>
    <row r="332" spans="5:8" ht="12.75">
      <c r="E332" s="235"/>
      <c r="H332" s="236"/>
    </row>
    <row r="333" ht="12.75">
      <c r="H333" s="236"/>
    </row>
    <row r="334" ht="12.75">
      <c r="H334" s="236"/>
    </row>
    <row r="335" ht="12.75">
      <c r="H335" s="236"/>
    </row>
    <row r="336" ht="12.75">
      <c r="H336" s="236"/>
    </row>
    <row r="337" ht="12.75">
      <c r="H337" s="236"/>
    </row>
    <row r="338" ht="12.75">
      <c r="H338" s="236"/>
    </row>
    <row r="339" ht="12.75">
      <c r="H339" s="236"/>
    </row>
    <row r="340" ht="12.75">
      <c r="H340" s="236"/>
    </row>
    <row r="341" ht="12.75">
      <c r="H341" s="236"/>
    </row>
    <row r="342" ht="12.75">
      <c r="H342" s="236"/>
    </row>
    <row r="343" ht="12.75">
      <c r="H343" s="236"/>
    </row>
    <row r="344" ht="12.75">
      <c r="H344" s="236"/>
    </row>
    <row r="345" ht="12.75">
      <c r="H345" s="236"/>
    </row>
    <row r="346" ht="12.75">
      <c r="H346" s="236"/>
    </row>
    <row r="347" ht="12.75">
      <c r="H347" s="236"/>
    </row>
    <row r="348" ht="12.75">
      <c r="H348" s="236"/>
    </row>
    <row r="349" ht="12.75">
      <c r="H349" s="236"/>
    </row>
    <row r="350" ht="12.75">
      <c r="H350" s="236"/>
    </row>
    <row r="351" ht="12.75">
      <c r="H351" s="236"/>
    </row>
    <row r="352" ht="12.75">
      <c r="H352" s="236"/>
    </row>
    <row r="353" ht="12.75">
      <c r="H353" s="236"/>
    </row>
    <row r="354" ht="12.75">
      <c r="H354" s="236"/>
    </row>
    <row r="355" ht="12.75">
      <c r="H355" s="236"/>
    </row>
    <row r="356" ht="12.75">
      <c r="H356" s="236"/>
    </row>
    <row r="357" ht="12.75">
      <c r="H357" s="236"/>
    </row>
    <row r="358" ht="12.75">
      <c r="H358" s="236"/>
    </row>
    <row r="359" ht="12.75">
      <c r="H359" s="236"/>
    </row>
    <row r="360" ht="12.75">
      <c r="H360" s="236"/>
    </row>
    <row r="361" ht="12.75">
      <c r="H361" s="236"/>
    </row>
    <row r="362" ht="12.75">
      <c r="H362" s="236"/>
    </row>
    <row r="363" ht="12.75">
      <c r="H363" s="236"/>
    </row>
    <row r="364" ht="12.75">
      <c r="H364" s="236"/>
    </row>
    <row r="365" ht="12.75">
      <c r="H365" s="236"/>
    </row>
    <row r="366" ht="12.75">
      <c r="H366" s="236"/>
    </row>
    <row r="367" ht="12.75">
      <c r="H367" s="236"/>
    </row>
    <row r="368" ht="12.75">
      <c r="H368" s="236"/>
    </row>
    <row r="369" ht="12.75">
      <c r="H369" s="236"/>
    </row>
    <row r="370" ht="12.75">
      <c r="H370" s="236"/>
    </row>
    <row r="371" ht="12.75">
      <c r="H371" s="236"/>
    </row>
    <row r="372" ht="12.75">
      <c r="H372" s="236"/>
    </row>
    <row r="373" ht="12.75">
      <c r="H373" s="236"/>
    </row>
    <row r="374" ht="12.75">
      <c r="H374" s="236"/>
    </row>
    <row r="375" ht="12.75">
      <c r="H375" s="236"/>
    </row>
    <row r="376" ht="12.75">
      <c r="H376" s="236"/>
    </row>
    <row r="377" ht="12.75">
      <c r="H377" s="236"/>
    </row>
    <row r="378" ht="12.75">
      <c r="H378" s="236"/>
    </row>
    <row r="379" ht="12.75">
      <c r="H379" s="236"/>
    </row>
    <row r="380" ht="12.75">
      <c r="H380" s="236"/>
    </row>
    <row r="381" ht="12.75">
      <c r="H381" s="236"/>
    </row>
    <row r="382" ht="12.75">
      <c r="H382" s="236"/>
    </row>
    <row r="383" ht="12.75">
      <c r="H383" s="236"/>
    </row>
    <row r="384" ht="12.75">
      <c r="H384" s="236"/>
    </row>
    <row r="385" ht="12.75">
      <c r="H385" s="236"/>
    </row>
    <row r="386" ht="12.75">
      <c r="H386" s="236"/>
    </row>
    <row r="387" ht="12.75">
      <c r="H387" s="236"/>
    </row>
    <row r="388" ht="12.75">
      <c r="H388" s="236"/>
    </row>
    <row r="389" ht="12.75">
      <c r="H389" s="236"/>
    </row>
    <row r="390" ht="12.75">
      <c r="H390" s="236"/>
    </row>
    <row r="391" ht="12.75">
      <c r="H391" s="236"/>
    </row>
    <row r="392" ht="12.75">
      <c r="H392" s="236"/>
    </row>
    <row r="393" ht="12.75">
      <c r="H393" s="236"/>
    </row>
    <row r="394" ht="12.75">
      <c r="H394" s="236"/>
    </row>
    <row r="395" ht="12.75">
      <c r="H395" s="236"/>
    </row>
    <row r="396" ht="12.75">
      <c r="H396" s="236"/>
    </row>
    <row r="397" ht="12.75">
      <c r="H397" s="236"/>
    </row>
    <row r="398" ht="12.75">
      <c r="H398" s="236"/>
    </row>
    <row r="399" ht="12.75">
      <c r="H399" s="236"/>
    </row>
    <row r="400" ht="12.75">
      <c r="H400" s="236"/>
    </row>
    <row r="401" ht="12.75">
      <c r="H401" s="236"/>
    </row>
    <row r="402" ht="12.75">
      <c r="H402" s="236"/>
    </row>
    <row r="403" ht="12.75">
      <c r="H403" s="236"/>
    </row>
    <row r="404" ht="12.75">
      <c r="H404" s="236"/>
    </row>
    <row r="405" ht="12.75">
      <c r="H405" s="236"/>
    </row>
    <row r="406" ht="12.75">
      <c r="H406" s="236"/>
    </row>
    <row r="407" ht="12.75">
      <c r="H407" s="236"/>
    </row>
    <row r="408" ht="12.75">
      <c r="H408" s="236"/>
    </row>
    <row r="409" ht="12.75">
      <c r="H409" s="236"/>
    </row>
    <row r="410" ht="12.75">
      <c r="H410" s="236"/>
    </row>
    <row r="411" ht="12.75">
      <c r="H411" s="236"/>
    </row>
    <row r="412" ht="12.75">
      <c r="H412" s="236"/>
    </row>
    <row r="413" ht="12.75">
      <c r="H413" s="236"/>
    </row>
    <row r="414" ht="12.75">
      <c r="H414" s="236"/>
    </row>
    <row r="415" ht="12.75">
      <c r="H415" s="236"/>
    </row>
    <row r="416" ht="12.75">
      <c r="H416" s="236"/>
    </row>
    <row r="417" ht="12.75">
      <c r="H417" s="236"/>
    </row>
    <row r="418" ht="12.75">
      <c r="H418" s="236"/>
    </row>
    <row r="419" ht="12.75">
      <c r="H419" s="236"/>
    </row>
    <row r="420" ht="12.75">
      <c r="H420" s="236"/>
    </row>
    <row r="421" ht="12.75">
      <c r="H421" s="236"/>
    </row>
    <row r="422" ht="12.75">
      <c r="H422" s="236"/>
    </row>
    <row r="423" ht="12.75">
      <c r="H423" s="236"/>
    </row>
    <row r="424" ht="12.75">
      <c r="H424" s="236"/>
    </row>
    <row r="425" ht="12.75">
      <c r="H425" s="236"/>
    </row>
    <row r="426" ht="12.75">
      <c r="H426" s="236"/>
    </row>
    <row r="427" ht="12.75">
      <c r="H427" s="236"/>
    </row>
    <row r="428" ht="12.75">
      <c r="H428" s="236"/>
    </row>
    <row r="429" ht="12.75">
      <c r="H429" s="236"/>
    </row>
    <row r="430" ht="12.75">
      <c r="H430" s="236"/>
    </row>
    <row r="431" ht="12.75">
      <c r="H431" s="236"/>
    </row>
    <row r="432" ht="12.75">
      <c r="H432" s="236"/>
    </row>
    <row r="433" ht="12.75">
      <c r="H433" s="236"/>
    </row>
    <row r="434" ht="12.75">
      <c r="H434" s="236"/>
    </row>
    <row r="435" ht="12.75">
      <c r="H435" s="236"/>
    </row>
    <row r="436" ht="12.75">
      <c r="H436" s="236"/>
    </row>
    <row r="437" ht="12.75">
      <c r="H437" s="236"/>
    </row>
    <row r="438" ht="12.75">
      <c r="H438" s="236"/>
    </row>
    <row r="439" ht="12.75">
      <c r="H439" s="236"/>
    </row>
    <row r="440" ht="12.75">
      <c r="H440" s="236"/>
    </row>
    <row r="441" ht="12.75">
      <c r="H441" s="236"/>
    </row>
    <row r="442" ht="12.75">
      <c r="H442" s="236"/>
    </row>
    <row r="443" ht="12.75">
      <c r="H443" s="236"/>
    </row>
    <row r="444" ht="12.75">
      <c r="H444" s="236"/>
    </row>
    <row r="445" ht="12.75">
      <c r="H445" s="236"/>
    </row>
    <row r="446" ht="12.75">
      <c r="H446" s="236"/>
    </row>
    <row r="447" ht="12.75">
      <c r="H447" s="236"/>
    </row>
    <row r="448" ht="12.75">
      <c r="H448" s="236"/>
    </row>
    <row r="449" ht="12.75">
      <c r="H449" s="236"/>
    </row>
    <row r="450" ht="12.75">
      <c r="H450" s="236"/>
    </row>
    <row r="451" ht="12.75">
      <c r="H451" s="236"/>
    </row>
    <row r="452" ht="12.75">
      <c r="H452" s="236"/>
    </row>
    <row r="453" ht="12.75">
      <c r="H453" s="236"/>
    </row>
    <row r="454" ht="12.75">
      <c r="H454" s="236"/>
    </row>
    <row r="455" ht="12.75">
      <c r="H455" s="236"/>
    </row>
    <row r="456" ht="12.75">
      <c r="H456" s="236"/>
    </row>
    <row r="457" ht="12.75">
      <c r="H457" s="236"/>
    </row>
    <row r="458" ht="12.75">
      <c r="H458" s="236"/>
    </row>
    <row r="459" ht="12.75">
      <c r="H459" s="236"/>
    </row>
    <row r="460" ht="12.75">
      <c r="H460" s="236"/>
    </row>
    <row r="461" ht="12.75">
      <c r="H461" s="236"/>
    </row>
    <row r="462" ht="12.75">
      <c r="H462" s="236"/>
    </row>
    <row r="463" ht="12.75">
      <c r="H463" s="236"/>
    </row>
    <row r="464" ht="12.75">
      <c r="H464" s="236"/>
    </row>
    <row r="465" ht="12.75">
      <c r="H465" s="236"/>
    </row>
    <row r="466" ht="12.75">
      <c r="H466" s="236"/>
    </row>
    <row r="467" ht="12.75">
      <c r="H467" s="236"/>
    </row>
    <row r="468" ht="12.75">
      <c r="H468" s="236"/>
    </row>
    <row r="469" ht="12.75">
      <c r="H469" s="236"/>
    </row>
    <row r="470" ht="12.75">
      <c r="H470" s="236"/>
    </row>
    <row r="471" ht="12.75">
      <c r="H471" s="236"/>
    </row>
    <row r="472" ht="12.75">
      <c r="H472" s="236"/>
    </row>
    <row r="473" ht="12.75">
      <c r="H473" s="236"/>
    </row>
    <row r="474" ht="12.75">
      <c r="H474" s="236"/>
    </row>
    <row r="475" ht="12.75">
      <c r="H475" s="236"/>
    </row>
    <row r="476" ht="12.75">
      <c r="H476" s="236"/>
    </row>
    <row r="477" ht="12.75">
      <c r="H477" s="236"/>
    </row>
    <row r="478" ht="12.75">
      <c r="H478" s="236"/>
    </row>
    <row r="479" ht="12.75">
      <c r="H479" s="236"/>
    </row>
    <row r="480" ht="12.75">
      <c r="H480" s="236"/>
    </row>
    <row r="481" ht="12.75">
      <c r="H481" s="236"/>
    </row>
    <row r="482" ht="12.75">
      <c r="H482" s="236"/>
    </row>
    <row r="483" ht="12.75">
      <c r="H483" s="236"/>
    </row>
    <row r="484" ht="12.75">
      <c r="H484" s="236"/>
    </row>
    <row r="485" ht="12.75">
      <c r="H485" s="236"/>
    </row>
    <row r="486" ht="12.75">
      <c r="H486" s="236"/>
    </row>
    <row r="487" ht="12.75">
      <c r="H487" s="236"/>
    </row>
    <row r="488" ht="12.75">
      <c r="H488" s="236"/>
    </row>
    <row r="489" ht="12.75">
      <c r="H489" s="236"/>
    </row>
    <row r="490" ht="12.75">
      <c r="H490" s="236"/>
    </row>
    <row r="491" ht="12.75">
      <c r="H491" s="236"/>
    </row>
    <row r="492" ht="12.75">
      <c r="H492" s="236"/>
    </row>
    <row r="493" ht="12.75">
      <c r="H493" s="236"/>
    </row>
    <row r="494" ht="12.75">
      <c r="H494" s="236"/>
    </row>
    <row r="495" ht="12.75">
      <c r="H495" s="236"/>
    </row>
    <row r="496" ht="12.75">
      <c r="H496" s="236"/>
    </row>
    <row r="497" ht="12.75">
      <c r="H497" s="236"/>
    </row>
    <row r="498" ht="12.75">
      <c r="H498" s="236"/>
    </row>
    <row r="499" ht="12.75">
      <c r="H499" s="236"/>
    </row>
    <row r="500" ht="12.75">
      <c r="H500" s="236"/>
    </row>
    <row r="501" ht="12.75">
      <c r="H501" s="236"/>
    </row>
    <row r="502" ht="12.75">
      <c r="H502" s="236"/>
    </row>
    <row r="503" ht="12.75">
      <c r="H503" s="236"/>
    </row>
    <row r="504" ht="12.75">
      <c r="H504" s="236"/>
    </row>
    <row r="505" ht="12.75">
      <c r="H505" s="236"/>
    </row>
    <row r="506" ht="12.75">
      <c r="H506" s="236"/>
    </row>
    <row r="507" ht="12.75">
      <c r="H507" s="236"/>
    </row>
    <row r="508" ht="12.75">
      <c r="H508" s="236"/>
    </row>
    <row r="509" ht="12.75">
      <c r="H509" s="236"/>
    </row>
    <row r="510" ht="12.75">
      <c r="H510" s="236"/>
    </row>
    <row r="511" ht="12.75">
      <c r="H511" s="236"/>
    </row>
    <row r="512" ht="12.75">
      <c r="H512" s="236"/>
    </row>
    <row r="513" ht="12.75">
      <c r="H513" s="236"/>
    </row>
    <row r="514" ht="12.75">
      <c r="H514" s="236"/>
    </row>
    <row r="515" ht="12.75">
      <c r="H515" s="236"/>
    </row>
    <row r="516" ht="12.75">
      <c r="H516" s="236"/>
    </row>
    <row r="517" ht="12.75">
      <c r="H517" s="236"/>
    </row>
    <row r="518" ht="12.75">
      <c r="H518" s="236"/>
    </row>
    <row r="519" ht="12.75">
      <c r="H519" s="236"/>
    </row>
    <row r="520" ht="12.75">
      <c r="H520" s="236"/>
    </row>
    <row r="521" ht="12.75">
      <c r="H521" s="236"/>
    </row>
    <row r="522" ht="12.75">
      <c r="H522" s="236"/>
    </row>
    <row r="523" ht="12.75">
      <c r="H523" s="236"/>
    </row>
    <row r="524" ht="12.75">
      <c r="H524" s="236"/>
    </row>
    <row r="525" ht="12.75">
      <c r="H525" s="236"/>
    </row>
    <row r="526" ht="12.75">
      <c r="H526" s="236"/>
    </row>
    <row r="527" ht="12.75">
      <c r="H527" s="236"/>
    </row>
    <row r="528" ht="12.75">
      <c r="H528" s="236"/>
    </row>
    <row r="529" ht="12.75">
      <c r="H529" s="236"/>
    </row>
    <row r="530" ht="12.75">
      <c r="H530" s="236"/>
    </row>
    <row r="531" ht="12.75">
      <c r="H531" s="236"/>
    </row>
    <row r="532" ht="12.75">
      <c r="H532" s="236"/>
    </row>
    <row r="533" ht="12.75">
      <c r="H533" s="236"/>
    </row>
    <row r="534" ht="12.75">
      <c r="H534" s="236"/>
    </row>
    <row r="535" ht="12.75">
      <c r="H535" s="236"/>
    </row>
    <row r="536" ht="12.75">
      <c r="H536" s="236"/>
    </row>
    <row r="537" ht="12.75">
      <c r="H537" s="236"/>
    </row>
    <row r="538" ht="12.75">
      <c r="H538" s="236"/>
    </row>
    <row r="539" ht="12.75">
      <c r="H539" s="236"/>
    </row>
    <row r="540" ht="12.75">
      <c r="H540" s="236"/>
    </row>
    <row r="541" ht="12.75">
      <c r="H541" s="236"/>
    </row>
    <row r="542" ht="12.75">
      <c r="H542" s="236"/>
    </row>
    <row r="543" ht="12.75">
      <c r="H543" s="236"/>
    </row>
    <row r="544" ht="12.75">
      <c r="H544" s="236"/>
    </row>
    <row r="545" ht="12.75">
      <c r="H545" s="236"/>
    </row>
    <row r="546" ht="12.75">
      <c r="H546" s="236"/>
    </row>
    <row r="547" ht="12.75">
      <c r="H547" s="236"/>
    </row>
    <row r="548" ht="12.75">
      <c r="H548" s="236"/>
    </row>
    <row r="549" ht="12.75">
      <c r="H549" s="236"/>
    </row>
    <row r="550" ht="12.75">
      <c r="H550" s="236"/>
    </row>
    <row r="551" ht="12.75">
      <c r="H551" s="236"/>
    </row>
    <row r="552" ht="12.75">
      <c r="H552" s="236"/>
    </row>
    <row r="553" ht="12.75">
      <c r="H553" s="236"/>
    </row>
    <row r="554" ht="12.75">
      <c r="H554" s="236"/>
    </row>
    <row r="555" ht="12.75">
      <c r="H555" s="236"/>
    </row>
    <row r="556" ht="12.75">
      <c r="H556" s="236"/>
    </row>
    <row r="557" ht="12.75">
      <c r="H557" s="236"/>
    </row>
    <row r="558" ht="12.75">
      <c r="H558" s="236"/>
    </row>
    <row r="559" ht="12.75">
      <c r="H559" s="236"/>
    </row>
    <row r="560" ht="12.75">
      <c r="H560" s="236"/>
    </row>
    <row r="561" ht="12.75">
      <c r="H561" s="236"/>
    </row>
    <row r="562" ht="12.75">
      <c r="H562" s="236"/>
    </row>
    <row r="563" ht="12.75">
      <c r="H563" s="236"/>
    </row>
    <row r="564" ht="12.75">
      <c r="H564" s="236"/>
    </row>
    <row r="565" ht="12.75">
      <c r="H565" s="236"/>
    </row>
    <row r="566" ht="12.75">
      <c r="H566" s="236"/>
    </row>
    <row r="567" ht="12.75">
      <c r="H567" s="236"/>
    </row>
    <row r="568" ht="12.75">
      <c r="H568" s="236"/>
    </row>
    <row r="569" ht="12.75">
      <c r="H569" s="236"/>
    </row>
    <row r="570" ht="12.75">
      <c r="H570" s="236"/>
    </row>
    <row r="571" ht="12.75">
      <c r="H571" s="236"/>
    </row>
    <row r="572" ht="12.75">
      <c r="H572" s="236"/>
    </row>
    <row r="573" ht="12.75">
      <c r="H573" s="236"/>
    </row>
    <row r="574" ht="12.75">
      <c r="H574" s="236"/>
    </row>
    <row r="575" ht="12.75">
      <c r="H575" s="236"/>
    </row>
    <row r="576" ht="12.75">
      <c r="H576" s="236"/>
    </row>
    <row r="577" ht="12.75">
      <c r="H577" s="236"/>
    </row>
    <row r="578" ht="12.75">
      <c r="H578" s="236"/>
    </row>
    <row r="579" ht="12.75">
      <c r="H579" s="236"/>
    </row>
    <row r="580" ht="12.75">
      <c r="H580" s="236"/>
    </row>
    <row r="581" ht="12.75">
      <c r="H581" s="236"/>
    </row>
    <row r="582" ht="12.75">
      <c r="H582" s="236"/>
    </row>
    <row r="583" ht="12.75">
      <c r="H583" s="236"/>
    </row>
    <row r="584" ht="12.75">
      <c r="H584" s="236"/>
    </row>
    <row r="585" ht="12.75">
      <c r="H585" s="236"/>
    </row>
    <row r="586" ht="12.75">
      <c r="H586" s="236"/>
    </row>
    <row r="587" ht="12.75">
      <c r="H587" s="236"/>
    </row>
    <row r="588" ht="12.75">
      <c r="H588" s="236"/>
    </row>
    <row r="589" ht="12.75">
      <c r="H589" s="236"/>
    </row>
    <row r="590" ht="12.75">
      <c r="H590" s="236"/>
    </row>
    <row r="591" ht="12.75">
      <c r="H591" s="236"/>
    </row>
    <row r="592" ht="12.75">
      <c r="H592" s="236"/>
    </row>
    <row r="593" ht="12.75">
      <c r="H593" s="236"/>
    </row>
    <row r="594" ht="12.75">
      <c r="H594" s="236"/>
    </row>
    <row r="595" ht="12.75">
      <c r="H595" s="236"/>
    </row>
    <row r="596" ht="12.75">
      <c r="H596" s="236"/>
    </row>
    <row r="597" ht="12.75">
      <c r="H597" s="236"/>
    </row>
    <row r="598" ht="12.75">
      <c r="H598" s="236"/>
    </row>
    <row r="599" ht="12.75">
      <c r="H599" s="236"/>
    </row>
    <row r="600" ht="12.75">
      <c r="H600" s="236"/>
    </row>
    <row r="601" ht="12.75">
      <c r="H601" s="236"/>
    </row>
    <row r="602" ht="12.75">
      <c r="H602" s="236"/>
    </row>
    <row r="603" ht="12.75">
      <c r="H603" s="236"/>
    </row>
    <row r="604" ht="12.75">
      <c r="H604" s="236"/>
    </row>
    <row r="605" ht="12.75">
      <c r="H605" s="236"/>
    </row>
    <row r="606" ht="12.75">
      <c r="H606" s="236"/>
    </row>
    <row r="607" ht="12.75">
      <c r="H607" s="236"/>
    </row>
    <row r="608" ht="12.75">
      <c r="H608" s="236"/>
    </row>
    <row r="609" ht="12.75">
      <c r="H609" s="236"/>
    </row>
    <row r="610" ht="12.75">
      <c r="H610" s="236"/>
    </row>
    <row r="611" ht="12.75">
      <c r="H611" s="236"/>
    </row>
    <row r="612" ht="12.75">
      <c r="H612" s="236"/>
    </row>
    <row r="613" ht="12.75">
      <c r="H613" s="236"/>
    </row>
    <row r="614" ht="12.75">
      <c r="H614" s="236"/>
    </row>
    <row r="615" ht="12.75">
      <c r="H615" s="236"/>
    </row>
    <row r="616" ht="12.75">
      <c r="H616" s="236"/>
    </row>
    <row r="617" ht="12.75">
      <c r="H617" s="236"/>
    </row>
    <row r="618" ht="12.75">
      <c r="H618" s="236"/>
    </row>
    <row r="619" ht="12.75">
      <c r="H619" s="236"/>
    </row>
    <row r="620" ht="12.75">
      <c r="H620" s="236"/>
    </row>
    <row r="621" ht="12.75">
      <c r="H621" s="236"/>
    </row>
    <row r="622" ht="12.75">
      <c r="H622" s="236"/>
    </row>
    <row r="623" ht="12.75">
      <c r="H623" s="236"/>
    </row>
    <row r="624" ht="12.75">
      <c r="H624" s="236"/>
    </row>
    <row r="625" ht="12.75">
      <c r="H625" s="236"/>
    </row>
    <row r="626" ht="12.75">
      <c r="H626" s="236"/>
    </row>
    <row r="627" ht="12.75">
      <c r="H627" s="236"/>
    </row>
    <row r="628" ht="12.75">
      <c r="H628" s="236"/>
    </row>
    <row r="629" ht="12.75">
      <c r="H629" s="236"/>
    </row>
    <row r="630" ht="12.75">
      <c r="H630" s="236"/>
    </row>
    <row r="631" ht="12.75">
      <c r="H631" s="236"/>
    </row>
    <row r="632" ht="12.75">
      <c r="H632" s="236"/>
    </row>
    <row r="633" ht="12.75">
      <c r="H633" s="236"/>
    </row>
    <row r="634" ht="12.75">
      <c r="H634" s="236"/>
    </row>
    <row r="635" ht="12.75">
      <c r="H635" s="236"/>
    </row>
    <row r="636" ht="12.75">
      <c r="H636" s="236"/>
    </row>
    <row r="637" ht="12.75">
      <c r="H637" s="236"/>
    </row>
    <row r="638" ht="12.75">
      <c r="H638" s="236"/>
    </row>
    <row r="639" ht="12.75">
      <c r="H639" s="236"/>
    </row>
    <row r="640" ht="12.75">
      <c r="H640" s="236"/>
    </row>
    <row r="641" ht="12.75">
      <c r="H641" s="236"/>
    </row>
    <row r="642" ht="12.75">
      <c r="H642" s="236"/>
    </row>
    <row r="643" ht="12.75">
      <c r="H643" s="236"/>
    </row>
    <row r="644" ht="12.75">
      <c r="H644" s="236"/>
    </row>
    <row r="645" ht="12.75">
      <c r="H645" s="236"/>
    </row>
    <row r="646" ht="12.75">
      <c r="H646" s="236"/>
    </row>
    <row r="647" ht="12.75">
      <c r="H647" s="236"/>
    </row>
    <row r="648" ht="12.75">
      <c r="H648" s="236"/>
    </row>
    <row r="649" ht="12.75">
      <c r="H649" s="236"/>
    </row>
    <row r="650" ht="12.75">
      <c r="H650" s="236"/>
    </row>
    <row r="651" ht="12.75">
      <c r="H651" s="236"/>
    </row>
    <row r="652" ht="12.75">
      <c r="H652" s="236"/>
    </row>
    <row r="653" ht="12.75">
      <c r="H653" s="236"/>
    </row>
    <row r="654" ht="12.75">
      <c r="H654" s="236"/>
    </row>
    <row r="655" ht="12.75">
      <c r="H655" s="236"/>
    </row>
    <row r="656" ht="12.75">
      <c r="H656" s="236"/>
    </row>
    <row r="657" ht="12.75">
      <c r="H657" s="236"/>
    </row>
    <row r="658" ht="12.75">
      <c r="H658" s="236"/>
    </row>
    <row r="659" ht="12.75">
      <c r="H659" s="236"/>
    </row>
    <row r="660" ht="12.75">
      <c r="H660" s="236"/>
    </row>
    <row r="661" ht="12.75">
      <c r="H661" s="236"/>
    </row>
    <row r="662" ht="12.75">
      <c r="H662" s="236"/>
    </row>
    <row r="663" ht="12.75">
      <c r="H663" s="236"/>
    </row>
    <row r="664" ht="12.75">
      <c r="H664" s="236"/>
    </row>
    <row r="665" ht="12.75">
      <c r="H665" s="236"/>
    </row>
    <row r="666" ht="12.75">
      <c r="H666" s="236"/>
    </row>
    <row r="667" ht="12.75">
      <c r="H667" s="236"/>
    </row>
    <row r="668" ht="12.75">
      <c r="H668" s="236"/>
    </row>
    <row r="669" ht="12.75">
      <c r="H669" s="236"/>
    </row>
    <row r="670" ht="12.75">
      <c r="H670" s="236"/>
    </row>
    <row r="671" ht="12.75">
      <c r="H671" s="236"/>
    </row>
    <row r="672" ht="12.75">
      <c r="H672" s="236"/>
    </row>
    <row r="673" ht="12.75">
      <c r="H673" s="236"/>
    </row>
    <row r="674" ht="12.75">
      <c r="H674" s="236"/>
    </row>
    <row r="675" ht="12.75">
      <c r="H675" s="236"/>
    </row>
    <row r="676" ht="12.75">
      <c r="H676" s="236"/>
    </row>
    <row r="677" ht="12.75">
      <c r="H677" s="236"/>
    </row>
    <row r="678" ht="12.75">
      <c r="H678" s="236"/>
    </row>
    <row r="679" ht="12.75">
      <c r="H679" s="236"/>
    </row>
    <row r="680" ht="12.75">
      <c r="H680" s="236"/>
    </row>
    <row r="681" ht="12.75">
      <c r="H681" s="236"/>
    </row>
    <row r="682" ht="12.75">
      <c r="H682" s="236"/>
    </row>
    <row r="683" ht="12.75">
      <c r="H683" s="236"/>
    </row>
    <row r="684" ht="12.75">
      <c r="H684" s="236"/>
    </row>
    <row r="685" ht="12.75">
      <c r="H685" s="236"/>
    </row>
    <row r="686" ht="12.75">
      <c r="H686" s="236"/>
    </row>
    <row r="687" ht="12.75">
      <c r="H687" s="236"/>
    </row>
    <row r="688" ht="12.75">
      <c r="H688" s="236"/>
    </row>
    <row r="689" ht="12.75">
      <c r="H689" s="236"/>
    </row>
    <row r="690" ht="12.75">
      <c r="H690" s="236"/>
    </row>
    <row r="691" ht="12.75">
      <c r="H691" s="236"/>
    </row>
    <row r="692" ht="12.75">
      <c r="H692" s="236"/>
    </row>
    <row r="693" ht="12.75">
      <c r="H693" s="236"/>
    </row>
    <row r="694" ht="12.75">
      <c r="H694" s="236"/>
    </row>
    <row r="695" ht="12.75">
      <c r="H695" s="236"/>
    </row>
    <row r="696" ht="12.75">
      <c r="H696" s="236"/>
    </row>
    <row r="697" ht="12.75">
      <c r="H697" s="236"/>
    </row>
    <row r="698" ht="12.75">
      <c r="H698" s="236"/>
    </row>
    <row r="699" ht="12.75">
      <c r="H699" s="236"/>
    </row>
    <row r="700" ht="12.75">
      <c r="H700" s="236"/>
    </row>
    <row r="701" ht="12.75">
      <c r="H701" s="236"/>
    </row>
    <row r="702" ht="12.75">
      <c r="H702" s="236"/>
    </row>
    <row r="703" ht="12.75">
      <c r="H703" s="236"/>
    </row>
    <row r="704" ht="12.75">
      <c r="H704" s="236"/>
    </row>
    <row r="705" ht="12.75">
      <c r="H705" s="236"/>
    </row>
    <row r="706" ht="12.75">
      <c r="H706" s="236"/>
    </row>
    <row r="707" ht="12.75">
      <c r="H707" s="236"/>
    </row>
    <row r="708" ht="12.75">
      <c r="H708" s="236"/>
    </row>
    <row r="709" ht="12.75">
      <c r="H709" s="236"/>
    </row>
    <row r="710" ht="12.75">
      <c r="H710" s="236"/>
    </row>
    <row r="711" ht="12.75">
      <c r="H711" s="236"/>
    </row>
    <row r="712" ht="12.75">
      <c r="H712" s="236"/>
    </row>
    <row r="713" ht="12.75">
      <c r="H713" s="236"/>
    </row>
    <row r="714" ht="12.75">
      <c r="H714" s="236"/>
    </row>
    <row r="715" ht="12.75">
      <c r="H715" s="236"/>
    </row>
    <row r="716" ht="12.75">
      <c r="H716" s="236"/>
    </row>
    <row r="717" ht="12.75">
      <c r="H717" s="236"/>
    </row>
    <row r="718" ht="12.75">
      <c r="H718" s="236"/>
    </row>
    <row r="719" ht="12.75">
      <c r="H719" s="236"/>
    </row>
    <row r="720" ht="12.75">
      <c r="H720" s="236"/>
    </row>
    <row r="721" ht="12.75">
      <c r="H721" s="236"/>
    </row>
    <row r="722" ht="12.75">
      <c r="H722" s="236"/>
    </row>
    <row r="723" ht="12.75">
      <c r="H723" s="236"/>
    </row>
    <row r="724" ht="12.75">
      <c r="H724" s="236"/>
    </row>
    <row r="725" ht="12.75">
      <c r="H725" s="236"/>
    </row>
    <row r="726" ht="12.75">
      <c r="H726" s="236"/>
    </row>
    <row r="727" ht="12.75">
      <c r="H727" s="236"/>
    </row>
    <row r="728" ht="12.75">
      <c r="H728" s="236"/>
    </row>
    <row r="729" ht="12.75">
      <c r="H729" s="236"/>
    </row>
    <row r="730" ht="12.75">
      <c r="H730" s="236"/>
    </row>
    <row r="731" ht="12.75">
      <c r="H731" s="236"/>
    </row>
    <row r="732" ht="12.75">
      <c r="H732" s="236"/>
    </row>
    <row r="733" ht="12.75">
      <c r="H733" s="236"/>
    </row>
    <row r="734" ht="12.75">
      <c r="H734" s="236"/>
    </row>
    <row r="735" ht="12.75">
      <c r="H735" s="236"/>
    </row>
    <row r="736" ht="12.75">
      <c r="H736" s="236"/>
    </row>
    <row r="737" ht="12.75">
      <c r="H737" s="236"/>
    </row>
    <row r="738" ht="12.75">
      <c r="H738" s="236"/>
    </row>
    <row r="739" ht="12.75">
      <c r="H739" s="236"/>
    </row>
    <row r="740" ht="12.75">
      <c r="H740" s="236"/>
    </row>
    <row r="741" ht="12.75">
      <c r="H741" s="236"/>
    </row>
    <row r="742" ht="12.75">
      <c r="H742" s="236"/>
    </row>
    <row r="743" ht="12.75">
      <c r="H743" s="236"/>
    </row>
    <row r="744" ht="12.75">
      <c r="H744" s="236"/>
    </row>
    <row r="745" ht="12.75">
      <c r="H745" s="236"/>
    </row>
    <row r="746" ht="12.75">
      <c r="H746" s="236"/>
    </row>
    <row r="747" ht="12.75">
      <c r="H747" s="236"/>
    </row>
    <row r="748" ht="12.75">
      <c r="H748" s="236"/>
    </row>
    <row r="749" ht="12.75">
      <c r="H749" s="236"/>
    </row>
    <row r="750" ht="12.75">
      <c r="H750" s="236"/>
    </row>
    <row r="751" ht="12.75">
      <c r="H751" s="236"/>
    </row>
    <row r="752" ht="12.75">
      <c r="H752" s="236"/>
    </row>
    <row r="753" ht="12.75">
      <c r="H753" s="236"/>
    </row>
    <row r="754" ht="12.75">
      <c r="H754" s="236"/>
    </row>
    <row r="755" ht="12.75">
      <c r="H755" s="236"/>
    </row>
    <row r="756" ht="12.75">
      <c r="H756" s="236"/>
    </row>
    <row r="757" ht="12.75">
      <c r="H757" s="236"/>
    </row>
    <row r="758" ht="12.75">
      <c r="H758" s="236"/>
    </row>
    <row r="759" ht="12.75">
      <c r="H759" s="236"/>
    </row>
    <row r="760" ht="12.75">
      <c r="H760" s="236"/>
    </row>
    <row r="761" ht="12.75">
      <c r="H761" s="236"/>
    </row>
    <row r="762" ht="12.75">
      <c r="H762" s="236"/>
    </row>
    <row r="763" ht="12.75">
      <c r="H763" s="236"/>
    </row>
    <row r="764" ht="12.75">
      <c r="H764" s="236"/>
    </row>
    <row r="765" ht="12.75">
      <c r="H765" s="236"/>
    </row>
    <row r="766" ht="12.75">
      <c r="H766" s="236"/>
    </row>
    <row r="767" ht="12.75">
      <c r="H767" s="236"/>
    </row>
    <row r="768" ht="12.75">
      <c r="H768" s="236"/>
    </row>
    <row r="769" ht="12.75">
      <c r="H769" s="236"/>
    </row>
    <row r="770" ht="12.75">
      <c r="H770" s="236"/>
    </row>
    <row r="771" ht="12.75">
      <c r="H771" s="236"/>
    </row>
    <row r="772" ht="12.75">
      <c r="H772" s="236"/>
    </row>
    <row r="773" ht="12.75">
      <c r="H773" s="236"/>
    </row>
    <row r="774" ht="12.75">
      <c r="H774" s="236"/>
    </row>
    <row r="775" ht="12.75">
      <c r="H775" s="236"/>
    </row>
    <row r="776" ht="12.75">
      <c r="H776" s="236"/>
    </row>
    <row r="777" ht="12.75">
      <c r="H777" s="236"/>
    </row>
    <row r="778" ht="12.75">
      <c r="H778" s="236"/>
    </row>
    <row r="779" ht="12.75">
      <c r="H779" s="236"/>
    </row>
    <row r="780" ht="12.75">
      <c r="H780" s="236"/>
    </row>
    <row r="781" ht="12.75">
      <c r="H781" s="236"/>
    </row>
    <row r="782" ht="12.75">
      <c r="H782" s="236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159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712"/>
  <sheetViews>
    <sheetView zoomScalePageLayoutView="0" workbookViewId="0" topLeftCell="A1">
      <selection activeCell="A47" sqref="A1:P47"/>
    </sheetView>
  </sheetViews>
  <sheetFormatPr defaultColWidth="9.140625" defaultRowHeight="12.75"/>
  <cols>
    <col min="1" max="1" width="5.57421875" style="17" bestFit="1" customWidth="1"/>
    <col min="2" max="2" width="19.421875" style="1" customWidth="1"/>
    <col min="3" max="3" width="8.57421875" style="34" customWidth="1"/>
    <col min="4" max="4" width="10.140625" style="34" customWidth="1"/>
    <col min="5" max="5" width="11.28125" style="183" customWidth="1"/>
    <col min="6" max="6" width="8.421875" style="34" bestFit="1" customWidth="1"/>
    <col min="7" max="7" width="12.57421875" style="34" customWidth="1"/>
    <col min="8" max="8" width="6.8515625" style="34" customWidth="1"/>
    <col min="9" max="9" width="13.7109375" style="183" customWidth="1"/>
    <col min="10" max="10" width="13.140625" style="183" customWidth="1"/>
    <col min="11" max="11" width="12.57421875" style="0" customWidth="1"/>
    <col min="12" max="12" width="4.28125" style="0" customWidth="1"/>
    <col min="13" max="13" width="4.00390625" style="0" customWidth="1"/>
  </cols>
  <sheetData>
    <row r="1" spans="3:10" ht="20.25">
      <c r="C1" s="18" t="s">
        <v>420</v>
      </c>
      <c r="I1" s="2"/>
      <c r="J1" s="2"/>
    </row>
    <row r="2" spans="5:11" ht="12.75" customHeight="1" thickBot="1">
      <c r="E2" s="18"/>
      <c r="K2" s="184">
        <v>37253</v>
      </c>
    </row>
    <row r="3" spans="1:11" s="59" customFormat="1" ht="15.75" thickBot="1">
      <c r="A3" s="185"/>
      <c r="B3" s="186" t="s">
        <v>451</v>
      </c>
      <c r="C3" s="187" t="s">
        <v>452</v>
      </c>
      <c r="D3" s="186" t="s">
        <v>376</v>
      </c>
      <c r="E3" s="186" t="s">
        <v>467</v>
      </c>
      <c r="F3" s="186" t="s">
        <v>464</v>
      </c>
      <c r="G3" s="186" t="s">
        <v>462</v>
      </c>
      <c r="H3" s="186" t="s">
        <v>463</v>
      </c>
      <c r="I3" s="186" t="s">
        <v>465</v>
      </c>
      <c r="J3" s="186" t="s">
        <v>377</v>
      </c>
      <c r="K3" s="186" t="s">
        <v>461</v>
      </c>
    </row>
    <row r="4" spans="1:11" ht="15">
      <c r="A4" s="188" t="s">
        <v>524</v>
      </c>
      <c r="B4" s="189" t="s">
        <v>530</v>
      </c>
      <c r="C4" s="237">
        <f>(1*D4)+(3*E4)+(3*F4)+(5*G4)+(10*H4)+(20*I4)+(10*J4)+(9*K4)+44</f>
        <v>226</v>
      </c>
      <c r="D4" s="191">
        <v>13</v>
      </c>
      <c r="E4" s="192">
        <v>8</v>
      </c>
      <c r="F4" s="192">
        <v>9</v>
      </c>
      <c r="G4" s="193">
        <v>6</v>
      </c>
      <c r="H4" s="194">
        <v>5</v>
      </c>
      <c r="I4" s="192">
        <v>1</v>
      </c>
      <c r="J4" s="192">
        <v>0</v>
      </c>
      <c r="K4" s="195">
        <v>2</v>
      </c>
    </row>
    <row r="5" spans="1:11" ht="15">
      <c r="A5" s="188" t="s">
        <v>526</v>
      </c>
      <c r="B5" s="204" t="s">
        <v>588</v>
      </c>
      <c r="C5" s="238">
        <f>(1*D5)+(3*E5)+(3*F5)+(5*G5)+(10*H5)+(20*I5)+(10*J5)+(9*K5)+33</f>
        <v>130</v>
      </c>
      <c r="D5" s="198">
        <v>14</v>
      </c>
      <c r="E5" s="199">
        <v>8</v>
      </c>
      <c r="F5" s="200">
        <v>3</v>
      </c>
      <c r="G5" s="200">
        <v>6</v>
      </c>
      <c r="H5" s="199">
        <v>2</v>
      </c>
      <c r="I5" s="199">
        <v>0</v>
      </c>
      <c r="J5" s="199">
        <v>0</v>
      </c>
      <c r="K5" s="130">
        <v>0</v>
      </c>
    </row>
    <row r="6" spans="1:11" ht="15">
      <c r="A6" s="188" t="s">
        <v>527</v>
      </c>
      <c r="B6" s="204" t="s">
        <v>466</v>
      </c>
      <c r="C6" s="238">
        <f>(1*D6)+(3*E6)+(3*F6)+(5*G6)+(10*H6)+(20*I6)+(10*J6)+(9*K6)+26</f>
        <v>120</v>
      </c>
      <c r="D6" s="198">
        <v>7</v>
      </c>
      <c r="E6" s="199">
        <v>6</v>
      </c>
      <c r="F6" s="201">
        <v>3</v>
      </c>
      <c r="G6" s="200">
        <v>8</v>
      </c>
      <c r="H6" s="201">
        <v>2</v>
      </c>
      <c r="I6" s="199">
        <v>0</v>
      </c>
      <c r="J6" s="199">
        <v>0</v>
      </c>
      <c r="K6" s="130">
        <v>0</v>
      </c>
    </row>
    <row r="7" spans="1:11" ht="15">
      <c r="A7" s="188" t="s">
        <v>529</v>
      </c>
      <c r="B7" s="204" t="s">
        <v>525</v>
      </c>
      <c r="C7" s="238">
        <f>(1*D7)+(3*E7)+(3*F7)+(5*G7)+(10*H7)+(20*I7)+(10*J7)+(9*K7)+18</f>
        <v>114</v>
      </c>
      <c r="D7" s="198">
        <v>1</v>
      </c>
      <c r="E7" s="199">
        <v>4</v>
      </c>
      <c r="F7" s="200">
        <v>3</v>
      </c>
      <c r="G7" s="200">
        <v>5</v>
      </c>
      <c r="H7" s="201">
        <v>4</v>
      </c>
      <c r="I7" s="199">
        <v>0</v>
      </c>
      <c r="J7" s="199">
        <v>0</v>
      </c>
      <c r="K7" s="130">
        <v>1</v>
      </c>
    </row>
    <row r="8" spans="1:11" ht="15">
      <c r="A8" s="188" t="s">
        <v>531</v>
      </c>
      <c r="B8" s="204" t="s">
        <v>137</v>
      </c>
      <c r="C8" s="238">
        <f>(1*D8)+(3*E8)+(3*F8)+(5*G8)+(10*H8)+(20*I8)+(10*J8)+(9*K8)+21</f>
        <v>92</v>
      </c>
      <c r="D8" s="198">
        <v>7</v>
      </c>
      <c r="E8" s="200">
        <v>5</v>
      </c>
      <c r="F8" s="200">
        <v>3</v>
      </c>
      <c r="G8" s="200">
        <v>4</v>
      </c>
      <c r="H8" s="201">
        <v>2</v>
      </c>
      <c r="I8" s="199">
        <v>0</v>
      </c>
      <c r="J8" s="199">
        <v>0</v>
      </c>
      <c r="K8" s="130">
        <v>0</v>
      </c>
    </row>
    <row r="9" spans="1:11" ht="15">
      <c r="A9" s="188" t="s">
        <v>533</v>
      </c>
      <c r="B9" s="204" t="s">
        <v>571</v>
      </c>
      <c r="C9" s="238">
        <f>(1*D9)+(3*E9)+(3*F9)+(5*G9)+(10*H9)+(20*I9)+(10*J9)+(9*K9)+13</f>
        <v>74</v>
      </c>
      <c r="D9" s="198">
        <v>2</v>
      </c>
      <c r="E9" s="199">
        <v>6</v>
      </c>
      <c r="F9" s="200">
        <v>2</v>
      </c>
      <c r="G9" s="200">
        <v>1</v>
      </c>
      <c r="H9" s="201">
        <v>1</v>
      </c>
      <c r="I9" s="199">
        <v>1</v>
      </c>
      <c r="J9" s="199">
        <v>0</v>
      </c>
      <c r="K9" s="130">
        <v>0</v>
      </c>
    </row>
    <row r="10" spans="1:11" ht="15">
      <c r="A10" s="188" t="s">
        <v>535</v>
      </c>
      <c r="B10" s="204" t="s">
        <v>510</v>
      </c>
      <c r="C10" s="238">
        <f>(1*D10)+(3*E10)+(3*F10)+(5*G10)+(10*H10)+(20*I10)+(10*J10)+(9*K10)+18</f>
        <v>70</v>
      </c>
      <c r="D10" s="198">
        <v>9</v>
      </c>
      <c r="E10" s="199">
        <v>5</v>
      </c>
      <c r="F10" s="201">
        <v>1</v>
      </c>
      <c r="G10" s="200">
        <v>1</v>
      </c>
      <c r="H10" s="201">
        <v>2</v>
      </c>
      <c r="I10" s="199">
        <v>0</v>
      </c>
      <c r="J10" s="199">
        <v>0</v>
      </c>
      <c r="K10" s="130">
        <v>0</v>
      </c>
    </row>
    <row r="11" spans="1:11" ht="15">
      <c r="A11" s="188" t="s">
        <v>537</v>
      </c>
      <c r="B11" s="204" t="s">
        <v>578</v>
      </c>
      <c r="C11" s="238">
        <f>(1*D11)+(3*E11)+(3*F11)+(5*G11)+(10*H11)+(20*I11)+(10*J11)+(9*K11)+24</f>
        <v>68</v>
      </c>
      <c r="D11" s="198">
        <v>16</v>
      </c>
      <c r="E11" s="199">
        <v>3</v>
      </c>
      <c r="F11" s="200">
        <v>3</v>
      </c>
      <c r="G11" s="200">
        <v>2</v>
      </c>
      <c r="H11" s="201">
        <v>0</v>
      </c>
      <c r="I11" s="199">
        <v>0</v>
      </c>
      <c r="J11" s="199">
        <v>0</v>
      </c>
      <c r="K11" s="130">
        <v>0</v>
      </c>
    </row>
    <row r="12" spans="1:11" ht="15">
      <c r="A12" s="188" t="s">
        <v>539</v>
      </c>
      <c r="B12" s="204" t="s">
        <v>550</v>
      </c>
      <c r="C12" s="238">
        <f>(1*D12)+(3*E12)+(3*F12)+(5*G12)+(10*H12)+(20*I12)+(10*J12)+(9*K12)+15</f>
        <v>59</v>
      </c>
      <c r="D12" s="198">
        <v>6</v>
      </c>
      <c r="E12" s="199">
        <v>5</v>
      </c>
      <c r="F12" s="200">
        <v>1</v>
      </c>
      <c r="G12" s="200">
        <v>2</v>
      </c>
      <c r="H12" s="201">
        <v>1</v>
      </c>
      <c r="I12" s="199">
        <v>0</v>
      </c>
      <c r="J12" s="199">
        <v>0</v>
      </c>
      <c r="K12" s="130">
        <v>0</v>
      </c>
    </row>
    <row r="13" spans="1:11" ht="15">
      <c r="A13" s="188" t="s">
        <v>541</v>
      </c>
      <c r="B13" s="206" t="s">
        <v>844</v>
      </c>
      <c r="C13" s="238">
        <f>(1*D13)+(3*E13)+(3*F13)+(5*G13)+(10*H13)+(20*I13)+(10*J13)+(9*K13)+13</f>
        <v>54</v>
      </c>
      <c r="D13" s="198">
        <v>0</v>
      </c>
      <c r="E13" s="199">
        <v>8</v>
      </c>
      <c r="F13" s="200">
        <v>4</v>
      </c>
      <c r="G13" s="200">
        <v>1</v>
      </c>
      <c r="H13" s="199">
        <v>0</v>
      </c>
      <c r="I13" s="199">
        <v>0</v>
      </c>
      <c r="J13" s="199">
        <v>0</v>
      </c>
      <c r="K13" s="130">
        <v>0</v>
      </c>
    </row>
    <row r="14" spans="1:11" ht="15">
      <c r="A14" s="188" t="s">
        <v>541</v>
      </c>
      <c r="B14" s="204" t="s">
        <v>645</v>
      </c>
      <c r="C14" s="238">
        <f>(1*D14)+(3*E14)+(3*F14)+(5*G14)+(10*H14)+(20*I14)+(10*J14)+(9*K14)+11</f>
        <v>54</v>
      </c>
      <c r="D14" s="198">
        <v>3</v>
      </c>
      <c r="E14" s="199">
        <v>3</v>
      </c>
      <c r="F14" s="200">
        <v>2</v>
      </c>
      <c r="G14" s="200">
        <v>1</v>
      </c>
      <c r="H14" s="201">
        <v>2</v>
      </c>
      <c r="I14" s="199">
        <v>0</v>
      </c>
      <c r="J14" s="199">
        <v>0</v>
      </c>
      <c r="K14" s="130">
        <v>0</v>
      </c>
    </row>
    <row r="15" spans="1:11" ht="15">
      <c r="A15" s="188" t="s">
        <v>544</v>
      </c>
      <c r="B15" s="204" t="s">
        <v>589</v>
      </c>
      <c r="C15" s="238">
        <f>(1*D15)+(3*E15)+(3*F15)+(5*G15)+(10*H15)+(20*I15)+(10*J15)+(9*K15)+10</f>
        <v>48</v>
      </c>
      <c r="D15" s="198">
        <v>13</v>
      </c>
      <c r="E15" s="199">
        <v>4</v>
      </c>
      <c r="F15" s="200">
        <v>1</v>
      </c>
      <c r="G15" s="200">
        <v>2</v>
      </c>
      <c r="H15" s="201">
        <v>0</v>
      </c>
      <c r="I15" s="199">
        <v>0</v>
      </c>
      <c r="J15" s="199">
        <v>0</v>
      </c>
      <c r="K15" s="130">
        <v>0</v>
      </c>
    </row>
    <row r="16" spans="1:11" ht="15">
      <c r="A16" s="188" t="s">
        <v>546</v>
      </c>
      <c r="B16" s="204" t="s">
        <v>85</v>
      </c>
      <c r="C16" s="238">
        <f>(1*D16)+(3*E16)+(3*F16)+(5*G16)+(10*H16)+(20*I16)+(10*J16)+(9*K16)+8</f>
        <v>45</v>
      </c>
      <c r="D16" s="198">
        <v>0</v>
      </c>
      <c r="E16" s="199">
        <v>1</v>
      </c>
      <c r="F16" s="199">
        <v>3</v>
      </c>
      <c r="G16" s="200">
        <v>3</v>
      </c>
      <c r="H16" s="201">
        <v>1</v>
      </c>
      <c r="I16" s="199">
        <v>0</v>
      </c>
      <c r="J16" s="199">
        <v>0</v>
      </c>
      <c r="K16" s="130">
        <v>0</v>
      </c>
    </row>
    <row r="17" spans="1:11" ht="15">
      <c r="A17" s="188" t="s">
        <v>551</v>
      </c>
      <c r="B17" s="204" t="s">
        <v>591</v>
      </c>
      <c r="C17" s="238">
        <f>(1*D17)+(3*E17)+(3*F17)+(5*G17)+(10*H17)+(20*I17)+(10*J17)+(9*K17)+9</f>
        <v>38</v>
      </c>
      <c r="D17" s="198">
        <v>0</v>
      </c>
      <c r="E17" s="199">
        <v>8</v>
      </c>
      <c r="F17" s="239">
        <v>0</v>
      </c>
      <c r="G17" s="200">
        <v>1</v>
      </c>
      <c r="H17" s="199">
        <v>0</v>
      </c>
      <c r="I17" s="199">
        <v>0</v>
      </c>
      <c r="J17" s="199">
        <v>0</v>
      </c>
      <c r="K17" s="130">
        <v>0</v>
      </c>
    </row>
    <row r="18" spans="1:11" ht="15">
      <c r="A18" s="188" t="s">
        <v>551</v>
      </c>
      <c r="B18" s="204" t="s">
        <v>232</v>
      </c>
      <c r="C18" s="238">
        <f>(1*D18)+(3*E18)+(3*F18)+(5*G18)+(10*H18)+(20*I18)+(10*J18)+(9*K18)+5</f>
        <v>38</v>
      </c>
      <c r="D18" s="198">
        <v>0</v>
      </c>
      <c r="E18" s="199">
        <v>2</v>
      </c>
      <c r="F18" s="200">
        <v>1</v>
      </c>
      <c r="G18" s="200">
        <v>1</v>
      </c>
      <c r="H18" s="201">
        <v>1</v>
      </c>
      <c r="I18" s="199">
        <v>0</v>
      </c>
      <c r="J18" s="199">
        <v>0</v>
      </c>
      <c r="K18" s="130">
        <v>1</v>
      </c>
    </row>
    <row r="19" spans="1:11" ht="15">
      <c r="A19" s="188" t="s">
        <v>553</v>
      </c>
      <c r="B19" s="204" t="s">
        <v>256</v>
      </c>
      <c r="C19" s="238">
        <f>(1*D19)+(3*E19)+(3*F19)+(5*G19)+(10*H19)+(20*I19)+(10*J19)+(9*K19)+8</f>
        <v>35</v>
      </c>
      <c r="D19" s="198">
        <v>3</v>
      </c>
      <c r="E19" s="199">
        <v>2</v>
      </c>
      <c r="F19" s="200">
        <v>1</v>
      </c>
      <c r="G19" s="200">
        <v>1</v>
      </c>
      <c r="H19" s="201">
        <v>1</v>
      </c>
      <c r="I19" s="199">
        <v>0</v>
      </c>
      <c r="J19" s="199">
        <v>0</v>
      </c>
      <c r="K19" s="130">
        <v>0</v>
      </c>
    </row>
    <row r="20" spans="1:11" ht="15">
      <c r="A20" s="188" t="s">
        <v>557</v>
      </c>
      <c r="B20" s="204" t="s">
        <v>228</v>
      </c>
      <c r="C20" s="238">
        <f>(1*D20)+(3*E20)+(3*F20)+(5*G20)+(10*H20)+(20*I20)+(10*J20)+(9*K20)+10</f>
        <v>30</v>
      </c>
      <c r="D20" s="198">
        <v>5</v>
      </c>
      <c r="E20" s="199">
        <v>5</v>
      </c>
      <c r="F20" s="200">
        <v>0</v>
      </c>
      <c r="G20" s="200">
        <v>0</v>
      </c>
      <c r="H20" s="201">
        <v>0</v>
      </c>
      <c r="I20" s="199">
        <v>0</v>
      </c>
      <c r="J20" s="199">
        <v>0</v>
      </c>
      <c r="K20" s="130">
        <v>0</v>
      </c>
    </row>
    <row r="21" spans="1:11" ht="15">
      <c r="A21" s="188" t="s">
        <v>559</v>
      </c>
      <c r="B21" s="204" t="s">
        <v>124</v>
      </c>
      <c r="C21" s="238">
        <f>(1*D21)+(3*E21)+(3*F21)+(5*G21)+(10*H21)+(20*I21)+(10*J21)+(9*K21)+1</f>
        <v>19</v>
      </c>
      <c r="D21" s="198">
        <v>3</v>
      </c>
      <c r="E21" s="199">
        <v>0</v>
      </c>
      <c r="F21" s="200">
        <v>0</v>
      </c>
      <c r="G21" s="200">
        <v>1</v>
      </c>
      <c r="H21" s="201">
        <v>1</v>
      </c>
      <c r="I21" s="199">
        <v>0</v>
      </c>
      <c r="J21" s="199">
        <v>0</v>
      </c>
      <c r="K21" s="130">
        <v>0</v>
      </c>
    </row>
    <row r="22" spans="1:11" ht="15">
      <c r="A22" s="188" t="s">
        <v>561</v>
      </c>
      <c r="B22" s="212" t="s">
        <v>724</v>
      </c>
      <c r="C22" s="238">
        <f>(1*D22)+(3*E22)+(3*F22)+(5*G22)+(10*H22)+(20*I22)+(10*J22)+(9*K22)+2</f>
        <v>16</v>
      </c>
      <c r="D22" s="198">
        <v>0</v>
      </c>
      <c r="E22" s="199">
        <v>0</v>
      </c>
      <c r="F22" s="200">
        <v>0</v>
      </c>
      <c r="G22" s="200">
        <v>1</v>
      </c>
      <c r="H22" s="201">
        <v>0</v>
      </c>
      <c r="I22" s="199">
        <v>0</v>
      </c>
      <c r="J22" s="199">
        <v>0</v>
      </c>
      <c r="K22" s="130">
        <v>1</v>
      </c>
    </row>
    <row r="23" spans="1:11" ht="15">
      <c r="A23" s="188" t="s">
        <v>566</v>
      </c>
      <c r="B23" s="204" t="s">
        <v>730</v>
      </c>
      <c r="C23" s="238">
        <f>(1*D23)+(3*E23)+(3*F23)+(5*G23)+(10*H23)+(20*I23)+(10*J23)+(9*K23)+1</f>
        <v>14</v>
      </c>
      <c r="D23" s="198">
        <v>5</v>
      </c>
      <c r="E23" s="199">
        <v>1</v>
      </c>
      <c r="F23" s="200">
        <v>0</v>
      </c>
      <c r="G23" s="200">
        <v>1</v>
      </c>
      <c r="H23" s="201">
        <v>0</v>
      </c>
      <c r="I23" s="199">
        <v>0</v>
      </c>
      <c r="J23" s="199">
        <v>0</v>
      </c>
      <c r="K23" s="130">
        <v>0</v>
      </c>
    </row>
    <row r="24" spans="1:11" ht="15">
      <c r="A24" s="188" t="s">
        <v>566</v>
      </c>
      <c r="B24" s="204" t="s">
        <v>740</v>
      </c>
      <c r="C24" s="238">
        <f>(1*D24)+(3*E24)+(3*F24)+(5*G24)+(10*H24)+(20*I24)+(10*J24)+(9*K24)+3</f>
        <v>14</v>
      </c>
      <c r="D24" s="198">
        <v>0</v>
      </c>
      <c r="E24" s="199">
        <v>2</v>
      </c>
      <c r="F24" s="239">
        <v>0</v>
      </c>
      <c r="G24" s="200">
        <v>1</v>
      </c>
      <c r="H24" s="201">
        <v>0</v>
      </c>
      <c r="I24" s="199">
        <v>0</v>
      </c>
      <c r="J24" s="199">
        <v>0</v>
      </c>
      <c r="K24" s="130">
        <v>0</v>
      </c>
    </row>
    <row r="25" spans="1:11" ht="15">
      <c r="A25" s="188" t="s">
        <v>566</v>
      </c>
      <c r="B25" s="204" t="s">
        <v>748</v>
      </c>
      <c r="C25" s="238">
        <f>(1*D25)+(3*E25)+(3*F25)+(5*G25)+(10*H25)+(20*I25)+(10*J25)+(9*K25)</f>
        <v>14</v>
      </c>
      <c r="D25" s="198">
        <v>3</v>
      </c>
      <c r="E25" s="199">
        <v>1</v>
      </c>
      <c r="F25" s="200">
        <v>1</v>
      </c>
      <c r="G25" s="200">
        <v>1</v>
      </c>
      <c r="H25" s="201">
        <v>0</v>
      </c>
      <c r="I25" s="199">
        <v>0</v>
      </c>
      <c r="J25" s="199">
        <v>0</v>
      </c>
      <c r="K25" s="130">
        <v>0</v>
      </c>
    </row>
    <row r="26" spans="1:11" ht="15">
      <c r="A26" s="188" t="s">
        <v>569</v>
      </c>
      <c r="B26" s="204" t="s">
        <v>15</v>
      </c>
      <c r="C26" s="238">
        <f>(1*D26)+(3*E26)+(3*F26)+(5*G26)+(10*H26)+(20*I26)+(10*J26)+(9*K26)+2</f>
        <v>13</v>
      </c>
      <c r="D26" s="198">
        <v>1</v>
      </c>
      <c r="E26" s="199">
        <v>0</v>
      </c>
      <c r="F26" s="200">
        <v>0</v>
      </c>
      <c r="G26" s="200">
        <v>0</v>
      </c>
      <c r="H26" s="201">
        <v>1</v>
      </c>
      <c r="I26" s="199">
        <v>0</v>
      </c>
      <c r="J26" s="199">
        <v>0</v>
      </c>
      <c r="K26" s="130">
        <v>0</v>
      </c>
    </row>
    <row r="27" spans="1:11" ht="15">
      <c r="A27" s="188" t="s">
        <v>574</v>
      </c>
      <c r="B27" s="204" t="s">
        <v>516</v>
      </c>
      <c r="C27" s="238">
        <f>(1*D27)+(3*E27)+(3*F27)+(5*G27)+(10*H27)+(20*I27)+(10*J27)+(9*K27)+3</f>
        <v>12</v>
      </c>
      <c r="D27" s="198">
        <v>1</v>
      </c>
      <c r="E27" s="199">
        <v>1</v>
      </c>
      <c r="F27" s="200">
        <v>0</v>
      </c>
      <c r="G27" s="200">
        <v>1</v>
      </c>
      <c r="H27" s="201">
        <v>0</v>
      </c>
      <c r="I27" s="199">
        <v>0</v>
      </c>
      <c r="J27" s="199">
        <v>0</v>
      </c>
      <c r="K27" s="130">
        <v>0</v>
      </c>
    </row>
    <row r="28" spans="1:11" ht="15">
      <c r="A28" s="188" t="s">
        <v>574</v>
      </c>
      <c r="B28" s="204" t="s">
        <v>243</v>
      </c>
      <c r="C28" s="238">
        <f>(1*D28)+(3*E28)+(3*F28)+(5*G28)+(10*H28)+(20*I28)+(10*J28)+(9*K28)+3</f>
        <v>12</v>
      </c>
      <c r="D28" s="198">
        <v>0</v>
      </c>
      <c r="E28" s="199">
        <v>2</v>
      </c>
      <c r="F28" s="200">
        <v>1</v>
      </c>
      <c r="G28" s="200">
        <v>0</v>
      </c>
      <c r="H28" s="201">
        <v>0</v>
      </c>
      <c r="I28" s="199">
        <v>0</v>
      </c>
      <c r="J28" s="199">
        <v>0</v>
      </c>
      <c r="K28" s="130">
        <v>0</v>
      </c>
    </row>
    <row r="29" spans="1:11" ht="15">
      <c r="A29" s="188" t="s">
        <v>574</v>
      </c>
      <c r="B29" s="204" t="s">
        <v>469</v>
      </c>
      <c r="C29" s="238">
        <f>(1*D29)+(3*E29)+(3*F29)+(5*G29)+(10*H29)+(20*I29)+(10*J29)+(9*K29)+4</f>
        <v>12</v>
      </c>
      <c r="D29" s="198">
        <v>3</v>
      </c>
      <c r="E29" s="199">
        <v>0</v>
      </c>
      <c r="F29" s="200">
        <v>0</v>
      </c>
      <c r="G29" s="200">
        <v>1</v>
      </c>
      <c r="H29" s="201">
        <v>0</v>
      </c>
      <c r="I29" s="199">
        <v>0</v>
      </c>
      <c r="J29" s="199">
        <v>0</v>
      </c>
      <c r="K29" s="130">
        <v>0</v>
      </c>
    </row>
    <row r="30" spans="1:11" ht="15">
      <c r="A30" s="188" t="s">
        <v>574</v>
      </c>
      <c r="B30" s="204" t="s">
        <v>318</v>
      </c>
      <c r="C30" s="238">
        <f>(1*D30)+(3*E30)+(3*F30)+(5*G30)+(10*H30)+(20*I30)+(10*J30)+(9*K30)</f>
        <v>12</v>
      </c>
      <c r="D30" s="198">
        <v>1</v>
      </c>
      <c r="E30" s="199">
        <v>1</v>
      </c>
      <c r="F30" s="200">
        <v>1</v>
      </c>
      <c r="G30" s="200">
        <v>1</v>
      </c>
      <c r="H30" s="201">
        <v>0</v>
      </c>
      <c r="I30" s="199">
        <v>0</v>
      </c>
      <c r="J30" s="199">
        <v>0</v>
      </c>
      <c r="K30" s="130">
        <v>0</v>
      </c>
    </row>
    <row r="31" spans="1:11" ht="15">
      <c r="A31" s="188" t="s">
        <v>580</v>
      </c>
      <c r="B31" s="204" t="s">
        <v>805</v>
      </c>
      <c r="C31" s="238">
        <f>(1*D31)+(3*E31)+(3*F31)+(5*G31)+(10*H31)+(20*I31)+(10*J31)+(9*K31)</f>
        <v>11</v>
      </c>
      <c r="D31" s="198">
        <v>0</v>
      </c>
      <c r="E31" s="199">
        <v>1</v>
      </c>
      <c r="F31" s="200">
        <v>1</v>
      </c>
      <c r="G31" s="200">
        <v>1</v>
      </c>
      <c r="H31" s="199">
        <v>0</v>
      </c>
      <c r="I31" s="199">
        <v>0</v>
      </c>
      <c r="J31" s="199">
        <v>0</v>
      </c>
      <c r="K31" s="130">
        <v>0</v>
      </c>
    </row>
    <row r="32" spans="1:11" ht="15">
      <c r="A32" s="188" t="s">
        <v>580</v>
      </c>
      <c r="B32" s="204" t="s">
        <v>534</v>
      </c>
      <c r="C32" s="238">
        <f>(1*D32)+(3*E32)+(3*F32)+(5*G32)+(10*H32)+(20*I32)+(10*J32)+(9*K32)</f>
        <v>11</v>
      </c>
      <c r="D32" s="198">
        <v>0</v>
      </c>
      <c r="E32" s="199">
        <v>1</v>
      </c>
      <c r="F32" s="200">
        <v>1</v>
      </c>
      <c r="G32" s="200">
        <v>1</v>
      </c>
      <c r="H32" s="201">
        <v>0</v>
      </c>
      <c r="I32" s="199">
        <v>0</v>
      </c>
      <c r="J32" s="199">
        <v>0</v>
      </c>
      <c r="K32" s="130">
        <v>0</v>
      </c>
    </row>
    <row r="33" spans="1:11" ht="15">
      <c r="A33" s="188" t="s">
        <v>580</v>
      </c>
      <c r="B33" s="204" t="s">
        <v>633</v>
      </c>
      <c r="C33" s="238">
        <f>(1*D33)+(3*E33)+(3*F33)+(5*G33)+(10*H33)+(20*I33)+(10*J33)+(9*K33)</f>
        <v>11</v>
      </c>
      <c r="D33" s="198">
        <v>0</v>
      </c>
      <c r="E33" s="199">
        <v>1</v>
      </c>
      <c r="F33" s="200">
        <v>1</v>
      </c>
      <c r="G33" s="200">
        <v>1</v>
      </c>
      <c r="H33" s="201">
        <v>0</v>
      </c>
      <c r="I33" s="199">
        <v>0</v>
      </c>
      <c r="J33" s="199">
        <v>0</v>
      </c>
      <c r="K33" s="130">
        <v>0</v>
      </c>
    </row>
    <row r="34" spans="1:11" ht="15">
      <c r="A34" s="188" t="s">
        <v>582</v>
      </c>
      <c r="B34" s="240" t="s">
        <v>592</v>
      </c>
      <c r="C34" s="238">
        <f>(1*D34)+(3*E34)+(3*F34)+(5*G34)+(10*H34)+(20*I34)+(10*J34)+(9*K34)+4</f>
        <v>10</v>
      </c>
      <c r="D34" s="241">
        <v>3</v>
      </c>
      <c r="E34" s="223">
        <v>1</v>
      </c>
      <c r="F34" s="242">
        <v>0</v>
      </c>
      <c r="G34" s="242">
        <v>0</v>
      </c>
      <c r="H34" s="222">
        <v>0</v>
      </c>
      <c r="I34" s="223">
        <v>0</v>
      </c>
      <c r="J34" s="223">
        <v>0</v>
      </c>
      <c r="K34" s="224">
        <v>0</v>
      </c>
    </row>
    <row r="35" spans="1:11" ht="15">
      <c r="A35" s="188" t="s">
        <v>582</v>
      </c>
      <c r="B35" s="196" t="s">
        <v>644</v>
      </c>
      <c r="C35" s="237">
        <f>(1*D35)+(3*E35)+(3*F35)+(5*G35)+(10*H35)+(20*I35)+(10*J35)+(9*K35)+4</f>
        <v>10</v>
      </c>
      <c r="D35" s="241">
        <v>3</v>
      </c>
      <c r="E35" s="223">
        <v>1</v>
      </c>
      <c r="F35" s="242">
        <v>0</v>
      </c>
      <c r="G35" s="242">
        <v>0</v>
      </c>
      <c r="H35" s="222">
        <v>0</v>
      </c>
      <c r="I35" s="223">
        <v>0</v>
      </c>
      <c r="J35" s="223">
        <v>0</v>
      </c>
      <c r="K35" s="224">
        <v>0</v>
      </c>
    </row>
    <row r="36" spans="1:11" ht="15">
      <c r="A36" s="188" t="s">
        <v>583</v>
      </c>
      <c r="B36" s="204" t="s">
        <v>120</v>
      </c>
      <c r="C36" s="238">
        <f>(1*D36)+(3*E36)+(3*F36)+(5*G36)+(10*H36)+(20*I36)+(10*J36)+(9*K36)</f>
        <v>9</v>
      </c>
      <c r="D36" s="198">
        <v>1</v>
      </c>
      <c r="E36" s="199">
        <v>1</v>
      </c>
      <c r="F36" s="200">
        <v>0</v>
      </c>
      <c r="G36" s="200">
        <v>1</v>
      </c>
      <c r="H36" s="201">
        <v>0</v>
      </c>
      <c r="I36" s="199">
        <v>0</v>
      </c>
      <c r="J36" s="199">
        <v>0</v>
      </c>
      <c r="K36" s="130">
        <v>0</v>
      </c>
    </row>
    <row r="37" spans="1:11" ht="15">
      <c r="A37" s="188" t="s">
        <v>585</v>
      </c>
      <c r="B37" s="204" t="s">
        <v>657</v>
      </c>
      <c r="C37" s="238">
        <f>(1*D37)+(3*E37)+(3*F37)+(5*G37)+(10*H37)+(20*I37)+(10*J37)+(9*K37)+4</f>
        <v>8</v>
      </c>
      <c r="D37" s="198">
        <v>4</v>
      </c>
      <c r="E37" s="199">
        <v>0</v>
      </c>
      <c r="F37" s="200">
        <v>0</v>
      </c>
      <c r="G37" s="200">
        <v>0</v>
      </c>
      <c r="H37" s="199">
        <v>0</v>
      </c>
      <c r="I37" s="199">
        <v>0</v>
      </c>
      <c r="J37" s="199">
        <v>0</v>
      </c>
      <c r="K37" s="130">
        <v>0</v>
      </c>
    </row>
    <row r="38" spans="1:11" ht="15">
      <c r="A38" s="188" t="s">
        <v>585</v>
      </c>
      <c r="B38" s="204" t="s">
        <v>36</v>
      </c>
      <c r="C38" s="238">
        <f>(1*D38)+(3*E38)+(3*F38)+(5*G38)+(10*H38)+(20*I38)+(10*J38)+(9*K38)</f>
        <v>8</v>
      </c>
      <c r="D38" s="198">
        <v>0</v>
      </c>
      <c r="E38" s="199">
        <v>1</v>
      </c>
      <c r="F38" s="200">
        <v>0</v>
      </c>
      <c r="G38" s="200">
        <v>1</v>
      </c>
      <c r="H38" s="201">
        <v>0</v>
      </c>
      <c r="I38" s="199">
        <v>0</v>
      </c>
      <c r="J38" s="199">
        <v>0</v>
      </c>
      <c r="K38" s="130">
        <v>0</v>
      </c>
    </row>
    <row r="39" spans="1:11" ht="15">
      <c r="A39" s="188" t="s">
        <v>585</v>
      </c>
      <c r="B39" s="204" t="s">
        <v>505</v>
      </c>
      <c r="C39" s="238">
        <f>(1*D39)+(3*E39)+(3*F39)+(5*G39)+(10*H39)+(20*I39)+(10*J39)+(9*K39)+2</f>
        <v>8</v>
      </c>
      <c r="D39" s="198">
        <v>0</v>
      </c>
      <c r="E39" s="199">
        <v>1</v>
      </c>
      <c r="F39" s="199">
        <v>1</v>
      </c>
      <c r="G39" s="200">
        <v>0</v>
      </c>
      <c r="H39" s="201">
        <v>0</v>
      </c>
      <c r="I39" s="199">
        <v>0</v>
      </c>
      <c r="J39" s="199">
        <v>0</v>
      </c>
      <c r="K39" s="130">
        <v>0</v>
      </c>
    </row>
    <row r="40" spans="1:11" ht="15">
      <c r="A40" s="188" t="s">
        <v>585</v>
      </c>
      <c r="B40" s="204" t="s">
        <v>218</v>
      </c>
      <c r="C40" s="238">
        <f>(1*D40)+(3*E40)+(3*F40)+(5*G40)+(10*H40)+(20*I40)+(10*J40)+(9*K40)+4</f>
        <v>8</v>
      </c>
      <c r="D40" s="198">
        <v>4</v>
      </c>
      <c r="E40" s="199">
        <v>0</v>
      </c>
      <c r="F40" s="200">
        <v>0</v>
      </c>
      <c r="G40" s="200">
        <v>0</v>
      </c>
      <c r="H40" s="201">
        <v>0</v>
      </c>
      <c r="I40" s="199">
        <v>0</v>
      </c>
      <c r="J40" s="199">
        <v>0</v>
      </c>
      <c r="K40" s="130">
        <v>0</v>
      </c>
    </row>
    <row r="41" spans="1:11" ht="15">
      <c r="A41" s="188" t="s">
        <v>585</v>
      </c>
      <c r="B41" s="204" t="s">
        <v>254</v>
      </c>
      <c r="C41" s="238">
        <f>(1*D41)+(3*E41)+(3*F41)+(5*G41)+(10*H41)+(20*I41)+(10*J41)+(9*K41)</f>
        <v>8</v>
      </c>
      <c r="D41" s="198">
        <v>0</v>
      </c>
      <c r="E41" s="199">
        <v>0</v>
      </c>
      <c r="F41" s="200">
        <v>1</v>
      </c>
      <c r="G41" s="200">
        <v>1</v>
      </c>
      <c r="H41" s="201">
        <v>0</v>
      </c>
      <c r="I41" s="199">
        <v>0</v>
      </c>
      <c r="J41" s="199">
        <v>0</v>
      </c>
      <c r="K41" s="130">
        <v>0</v>
      </c>
    </row>
    <row r="42" spans="1:11" ht="15">
      <c r="A42" s="188" t="s">
        <v>585</v>
      </c>
      <c r="B42" s="204" t="s">
        <v>629</v>
      </c>
      <c r="C42" s="238">
        <f>(1*D42)+(3*E42)+(3*F42)+(5*G42)+(10*H42)+(20*I42)+(10*J42)+(9*K42)+2</f>
        <v>8</v>
      </c>
      <c r="D42" s="198">
        <v>0</v>
      </c>
      <c r="E42" s="199">
        <v>2</v>
      </c>
      <c r="F42" s="199">
        <v>0</v>
      </c>
      <c r="G42" s="200">
        <v>0</v>
      </c>
      <c r="H42" s="201">
        <v>0</v>
      </c>
      <c r="I42" s="199">
        <v>0</v>
      </c>
      <c r="J42" s="199">
        <v>0</v>
      </c>
      <c r="K42" s="130">
        <v>0</v>
      </c>
    </row>
    <row r="43" spans="1:11" ht="15">
      <c r="A43" s="188" t="s">
        <v>241</v>
      </c>
      <c r="B43" s="204" t="s">
        <v>761</v>
      </c>
      <c r="C43" s="238">
        <f>(1*D43)+(3*E43)+(3*F43)+(5*G43)+(10*H43)+(20*I43)+(10*J43)+(9*K43)</f>
        <v>7</v>
      </c>
      <c r="D43" s="198">
        <v>1</v>
      </c>
      <c r="E43" s="199">
        <v>1</v>
      </c>
      <c r="F43" s="200">
        <v>1</v>
      </c>
      <c r="G43" s="200">
        <v>0</v>
      </c>
      <c r="H43" s="201">
        <v>0</v>
      </c>
      <c r="I43" s="199">
        <v>0</v>
      </c>
      <c r="J43" s="199">
        <v>0</v>
      </c>
      <c r="K43" s="130">
        <v>0</v>
      </c>
    </row>
    <row r="44" spans="1:11" ht="15">
      <c r="A44" s="188" t="s">
        <v>605</v>
      </c>
      <c r="B44" s="204" t="s">
        <v>749</v>
      </c>
      <c r="C44" s="238">
        <f>(1*D44)+(3*E44)+(3*F44)+(5*G44)+(10*H44)+(20*I44)+(10*J44)+(9*K44)+2</f>
        <v>6</v>
      </c>
      <c r="D44" s="198">
        <v>1</v>
      </c>
      <c r="E44" s="199">
        <v>1</v>
      </c>
      <c r="F44" s="200">
        <v>0</v>
      </c>
      <c r="G44" s="200">
        <v>0</v>
      </c>
      <c r="H44" s="201">
        <v>0</v>
      </c>
      <c r="I44" s="199">
        <v>0</v>
      </c>
      <c r="J44" s="199">
        <v>0</v>
      </c>
      <c r="K44" s="130">
        <v>0</v>
      </c>
    </row>
    <row r="45" spans="1:11" ht="15">
      <c r="A45" s="188" t="s">
        <v>605</v>
      </c>
      <c r="B45" s="204" t="s">
        <v>45</v>
      </c>
      <c r="C45" s="238">
        <f>(1*D45)+(3*E45)+(3*F45)+(5*G45)+(10*H45)+(20*I45)+(10*J45)+(9*K45)+1</f>
        <v>6</v>
      </c>
      <c r="D45" s="198">
        <v>0</v>
      </c>
      <c r="E45" s="199">
        <v>0</v>
      </c>
      <c r="F45" s="200">
        <v>0</v>
      </c>
      <c r="G45" s="200">
        <v>1</v>
      </c>
      <c r="H45" s="201">
        <v>0</v>
      </c>
      <c r="I45" s="199">
        <v>0</v>
      </c>
      <c r="J45" s="199">
        <v>0</v>
      </c>
      <c r="K45" s="130">
        <v>0</v>
      </c>
    </row>
    <row r="46" spans="1:11" ht="15">
      <c r="A46" s="188" t="s">
        <v>605</v>
      </c>
      <c r="B46" s="204" t="s">
        <v>625</v>
      </c>
      <c r="C46" s="238">
        <f>(1*D46)+(3*E46)+(3*F46)+(5*G46)+(10*H46)+(20*I46)+(10*J46)+(9*K46)+2</f>
        <v>6</v>
      </c>
      <c r="D46" s="198">
        <v>1</v>
      </c>
      <c r="E46" s="199">
        <v>1</v>
      </c>
      <c r="F46" s="199">
        <v>0</v>
      </c>
      <c r="G46" s="200">
        <v>0</v>
      </c>
      <c r="H46" s="201">
        <v>0</v>
      </c>
      <c r="I46" s="199">
        <v>0</v>
      </c>
      <c r="J46" s="199">
        <v>0</v>
      </c>
      <c r="K46" s="130">
        <v>0</v>
      </c>
    </row>
    <row r="47" spans="1:11" ht="15">
      <c r="A47" s="188" t="s">
        <v>605</v>
      </c>
      <c r="B47" s="204" t="s">
        <v>148</v>
      </c>
      <c r="C47" s="238">
        <f>(1*D47)+(3*E47)+(3*F47)+(5*G47)+(10*H47)+(20*I47)+(10*J47)+(9*K47)</f>
        <v>6</v>
      </c>
      <c r="D47" s="198">
        <v>0</v>
      </c>
      <c r="E47" s="199">
        <v>2</v>
      </c>
      <c r="F47" s="199">
        <v>0</v>
      </c>
      <c r="G47" s="200">
        <v>0</v>
      </c>
      <c r="H47" s="201">
        <v>0</v>
      </c>
      <c r="I47" s="199">
        <v>0</v>
      </c>
      <c r="J47" s="199">
        <v>0</v>
      </c>
      <c r="K47" s="130">
        <v>0</v>
      </c>
    </row>
    <row r="48" spans="1:11" ht="15">
      <c r="A48" s="188" t="s">
        <v>605</v>
      </c>
      <c r="B48" s="204" t="s">
        <v>152</v>
      </c>
      <c r="C48" s="238">
        <f>(1*D48)+(3*E48)+(3*F48)+(5*G48)+(10*H48)+(20*I48)+(10*J48)+(9*K48)+2</f>
        <v>6</v>
      </c>
      <c r="D48" s="198">
        <v>1</v>
      </c>
      <c r="E48" s="199">
        <v>1</v>
      </c>
      <c r="F48" s="199">
        <v>0</v>
      </c>
      <c r="G48" s="200">
        <v>0</v>
      </c>
      <c r="H48" s="201">
        <v>0</v>
      </c>
      <c r="I48" s="199">
        <v>0</v>
      </c>
      <c r="J48" s="199">
        <v>0</v>
      </c>
      <c r="K48" s="130">
        <v>0</v>
      </c>
    </row>
    <row r="49" spans="1:11" ht="15">
      <c r="A49" s="188" t="s">
        <v>605</v>
      </c>
      <c r="B49" s="196" t="s">
        <v>554</v>
      </c>
      <c r="C49" s="237">
        <f>(1*D49)+(3*E49)+(3*F49)+(5*G49)+(10*H49)+(20*I49)+(10*J49)+(9*K49)</f>
        <v>6</v>
      </c>
      <c r="D49" s="241">
        <v>3</v>
      </c>
      <c r="E49" s="223">
        <v>1</v>
      </c>
      <c r="F49" s="242">
        <v>0</v>
      </c>
      <c r="G49" s="242">
        <v>0</v>
      </c>
      <c r="H49" s="222">
        <v>0</v>
      </c>
      <c r="I49" s="223">
        <v>0</v>
      </c>
      <c r="J49" s="223">
        <v>0</v>
      </c>
      <c r="K49" s="224">
        <v>0</v>
      </c>
    </row>
    <row r="50" spans="1:11" ht="15">
      <c r="A50" s="188" t="s">
        <v>605</v>
      </c>
      <c r="B50" s="204" t="s">
        <v>204</v>
      </c>
      <c r="C50" s="238">
        <f>(1*D50)+(3*E50)+(3*F50)+(5*G50)+(10*H50)+(20*I50)+(10*J50)+(9*K50)+2</f>
        <v>6</v>
      </c>
      <c r="D50" s="198">
        <v>1</v>
      </c>
      <c r="E50" s="199">
        <v>1</v>
      </c>
      <c r="F50" s="200">
        <v>0</v>
      </c>
      <c r="G50" s="200">
        <v>0</v>
      </c>
      <c r="H50" s="201">
        <v>0</v>
      </c>
      <c r="I50" s="199">
        <v>0</v>
      </c>
      <c r="J50" s="199">
        <v>0</v>
      </c>
      <c r="K50" s="130">
        <v>0</v>
      </c>
    </row>
    <row r="51" spans="1:11" ht="15">
      <c r="A51" s="188" t="s">
        <v>607</v>
      </c>
      <c r="B51" s="204" t="s">
        <v>725</v>
      </c>
      <c r="C51" s="238">
        <f>(1*D51)+(3*E51)+(3*F51)+(5*G51)+(10*H51)+(20*I51)+(10*J51)+(9*K51)+2</f>
        <v>4</v>
      </c>
      <c r="D51" s="198">
        <v>2</v>
      </c>
      <c r="E51" s="199">
        <v>0</v>
      </c>
      <c r="F51" s="200">
        <v>0</v>
      </c>
      <c r="G51" s="200">
        <v>0</v>
      </c>
      <c r="H51" s="201">
        <v>0</v>
      </c>
      <c r="I51" s="199">
        <v>0</v>
      </c>
      <c r="J51" s="199">
        <v>0</v>
      </c>
      <c r="K51" s="130">
        <v>0</v>
      </c>
    </row>
    <row r="52" spans="1:11" ht="15">
      <c r="A52" s="188" t="s">
        <v>607</v>
      </c>
      <c r="B52" s="204" t="s">
        <v>727</v>
      </c>
      <c r="C52" s="238">
        <f>(1*D52)+(3*E52)+(3*F52)+(5*G52)+(10*H52)+(20*I52)+(10*J52)+(9*K52)</f>
        <v>4</v>
      </c>
      <c r="D52" s="198">
        <v>1</v>
      </c>
      <c r="E52" s="199">
        <v>1</v>
      </c>
      <c r="F52" s="200">
        <v>0</v>
      </c>
      <c r="G52" s="200">
        <v>0</v>
      </c>
      <c r="H52" s="201">
        <v>0</v>
      </c>
      <c r="I52" s="199">
        <v>0</v>
      </c>
      <c r="J52" s="199">
        <v>0</v>
      </c>
      <c r="K52" s="130">
        <v>0</v>
      </c>
    </row>
    <row r="53" spans="1:11" ht="15">
      <c r="A53" s="188" t="s">
        <v>607</v>
      </c>
      <c r="B53" s="204" t="s">
        <v>734</v>
      </c>
      <c r="C53" s="238">
        <f>(1*D53)+(3*E53)+(3*F53)+(5*G53)+(10*H53)+(20*I53)+(10*J53)+(9*K53)+1</f>
        <v>4</v>
      </c>
      <c r="D53" s="198">
        <v>0</v>
      </c>
      <c r="E53" s="199">
        <v>1</v>
      </c>
      <c r="F53" s="239">
        <v>0</v>
      </c>
      <c r="G53" s="200">
        <v>0</v>
      </c>
      <c r="H53" s="201">
        <v>0</v>
      </c>
      <c r="I53" s="199">
        <v>0</v>
      </c>
      <c r="J53" s="199">
        <v>0</v>
      </c>
      <c r="K53" s="130">
        <v>0</v>
      </c>
    </row>
    <row r="54" spans="1:11" ht="15">
      <c r="A54" s="188" t="s">
        <v>607</v>
      </c>
      <c r="B54" s="204" t="s">
        <v>738</v>
      </c>
      <c r="C54" s="238">
        <f>(1*D54)+(3*E54)+(3*F54)+(5*G54)+(10*H54)+(20*I54)+(10*J54)+(K54)+1</f>
        <v>4</v>
      </c>
      <c r="D54" s="198">
        <v>0</v>
      </c>
      <c r="E54" s="199">
        <v>1</v>
      </c>
      <c r="F54" s="200">
        <v>0</v>
      </c>
      <c r="G54" s="200">
        <v>0</v>
      </c>
      <c r="H54" s="201">
        <v>0</v>
      </c>
      <c r="I54" s="199">
        <v>0</v>
      </c>
      <c r="J54" s="199">
        <v>0</v>
      </c>
      <c r="K54" s="130">
        <v>0</v>
      </c>
    </row>
    <row r="55" spans="1:11" ht="15">
      <c r="A55" s="188" t="s">
        <v>607</v>
      </c>
      <c r="B55" s="204" t="s">
        <v>754</v>
      </c>
      <c r="C55" s="238">
        <f>(1*D55)+(3*E55)+(3*F55)+(5*G55)+(10*H55)+(20*I55)+(10*J55)+(9*K55)</f>
        <v>4</v>
      </c>
      <c r="D55" s="198">
        <v>1</v>
      </c>
      <c r="E55" s="199">
        <v>1</v>
      </c>
      <c r="F55" s="200">
        <v>0</v>
      </c>
      <c r="G55" s="200">
        <v>0</v>
      </c>
      <c r="H55" s="201">
        <v>0</v>
      </c>
      <c r="I55" s="199">
        <v>0</v>
      </c>
      <c r="J55" s="199">
        <v>0</v>
      </c>
      <c r="K55" s="130">
        <v>0</v>
      </c>
    </row>
    <row r="56" spans="1:11" ht="15">
      <c r="A56" s="188" t="s">
        <v>607</v>
      </c>
      <c r="B56" s="204" t="s">
        <v>767</v>
      </c>
      <c r="C56" s="238">
        <f>(1*D56)+(3*E56)+(3*F56)+(5*G56)+(10*H56)+(20*I56)+(10*J56)+(9*K56)+1</f>
        <v>4</v>
      </c>
      <c r="D56" s="198">
        <v>0</v>
      </c>
      <c r="E56" s="199">
        <v>1</v>
      </c>
      <c r="F56" s="200">
        <v>0</v>
      </c>
      <c r="G56" s="200">
        <v>0</v>
      </c>
      <c r="H56" s="199">
        <v>0</v>
      </c>
      <c r="I56" s="199">
        <v>0</v>
      </c>
      <c r="J56" s="199">
        <v>0</v>
      </c>
      <c r="K56" s="130">
        <v>0</v>
      </c>
    </row>
    <row r="57" spans="1:11" ht="15">
      <c r="A57" s="188" t="s">
        <v>607</v>
      </c>
      <c r="B57" s="204" t="s">
        <v>658</v>
      </c>
      <c r="C57" s="238">
        <f>(1*D57)+(3*E57)+(3*F57)+(5*G57)+(10*H57)+(20*I57)+(10*J57)+(9*K57)+1</f>
        <v>4</v>
      </c>
      <c r="D57" s="198">
        <v>0</v>
      </c>
      <c r="E57" s="199">
        <v>1</v>
      </c>
      <c r="F57" s="200">
        <v>0</v>
      </c>
      <c r="G57" s="200">
        <v>0</v>
      </c>
      <c r="H57" s="199">
        <v>0</v>
      </c>
      <c r="I57" s="199">
        <v>0</v>
      </c>
      <c r="J57" s="199">
        <v>0</v>
      </c>
      <c r="K57" s="130">
        <v>0</v>
      </c>
    </row>
    <row r="58" spans="1:11" ht="15">
      <c r="A58" s="188" t="s">
        <v>607</v>
      </c>
      <c r="B58" s="204" t="s">
        <v>786</v>
      </c>
      <c r="C58" s="238">
        <f>(1*D58)+(3*E58)+(3*F58)+(5*G58)+(10*H58)+(20*I58)+(10*J58)+(9*K58)</f>
        <v>4</v>
      </c>
      <c r="D58" s="198">
        <v>1</v>
      </c>
      <c r="E58" s="199">
        <v>1</v>
      </c>
      <c r="F58" s="200">
        <v>0</v>
      </c>
      <c r="G58" s="200">
        <v>0</v>
      </c>
      <c r="H58" s="199">
        <v>0</v>
      </c>
      <c r="I58" s="199">
        <v>0</v>
      </c>
      <c r="J58" s="199">
        <v>0</v>
      </c>
      <c r="K58" s="130">
        <v>0</v>
      </c>
    </row>
    <row r="59" spans="1:11" ht="15">
      <c r="A59" s="188" t="s">
        <v>607</v>
      </c>
      <c r="B59" s="196" t="s">
        <v>659</v>
      </c>
      <c r="C59" s="237">
        <f>(1*D59)+(3*E59)+(3*F59)+(5*G59)+(10*H59)+(20*I59)+(10*J59)+(9*K59)+1</f>
        <v>4</v>
      </c>
      <c r="D59" s="241">
        <v>0</v>
      </c>
      <c r="E59" s="223">
        <v>1</v>
      </c>
      <c r="F59" s="242">
        <v>0</v>
      </c>
      <c r="G59" s="242">
        <v>0</v>
      </c>
      <c r="H59" s="223">
        <v>0</v>
      </c>
      <c r="I59" s="223">
        <v>0</v>
      </c>
      <c r="J59" s="223">
        <v>0</v>
      </c>
      <c r="K59" s="224">
        <v>0</v>
      </c>
    </row>
    <row r="60" spans="1:11" ht="15">
      <c r="A60" s="188" t="s">
        <v>607</v>
      </c>
      <c r="B60" s="204" t="s">
        <v>563</v>
      </c>
      <c r="C60" s="238">
        <f>(1*D60)+(3*E60)+(3*F60)+(5*G60)+(10*H60)+(20*I60)+(10*J60)+(9*K60)+2</f>
        <v>4</v>
      </c>
      <c r="D60" s="198">
        <v>2</v>
      </c>
      <c r="E60" s="199">
        <v>0</v>
      </c>
      <c r="F60" s="200">
        <v>0</v>
      </c>
      <c r="G60" s="200">
        <v>0</v>
      </c>
      <c r="H60" s="199">
        <v>0</v>
      </c>
      <c r="I60" s="199">
        <v>0</v>
      </c>
      <c r="J60" s="199">
        <v>0</v>
      </c>
      <c r="K60" s="130">
        <v>0</v>
      </c>
    </row>
    <row r="61" spans="1:11" ht="15">
      <c r="A61" s="188" t="s">
        <v>607</v>
      </c>
      <c r="B61" s="204" t="s">
        <v>847</v>
      </c>
      <c r="C61" s="238">
        <f aca="true" t="shared" si="0" ref="C61:C70">(1*D61)+(3*E61)+(3*F61)+(5*G61)+(10*H61)+(20*I61)+(10*J61)+(9*K61)+1</f>
        <v>4</v>
      </c>
      <c r="D61" s="198">
        <v>0</v>
      </c>
      <c r="E61" s="199">
        <v>1</v>
      </c>
      <c r="F61" s="200">
        <v>0</v>
      </c>
      <c r="G61" s="200">
        <v>0</v>
      </c>
      <c r="H61" s="199">
        <v>0</v>
      </c>
      <c r="I61" s="199">
        <v>0</v>
      </c>
      <c r="J61" s="199">
        <v>0</v>
      </c>
      <c r="K61" s="130">
        <v>0</v>
      </c>
    </row>
    <row r="62" spans="1:11" ht="15">
      <c r="A62" s="188" t="s">
        <v>607</v>
      </c>
      <c r="B62" s="204" t="s">
        <v>8</v>
      </c>
      <c r="C62" s="238">
        <f t="shared" si="0"/>
        <v>4</v>
      </c>
      <c r="D62" s="198">
        <v>0</v>
      </c>
      <c r="E62" s="199">
        <v>1</v>
      </c>
      <c r="F62" s="200">
        <v>0</v>
      </c>
      <c r="G62" s="200">
        <v>0</v>
      </c>
      <c r="H62" s="201">
        <v>0</v>
      </c>
      <c r="I62" s="199">
        <v>0</v>
      </c>
      <c r="J62" s="199"/>
      <c r="K62" s="130">
        <v>0</v>
      </c>
    </row>
    <row r="63" spans="1:11" ht="15">
      <c r="A63" s="188" t="s">
        <v>607</v>
      </c>
      <c r="B63" s="204" t="s">
        <v>74</v>
      </c>
      <c r="C63" s="238">
        <f t="shared" si="0"/>
        <v>4</v>
      </c>
      <c r="D63" s="198">
        <v>0</v>
      </c>
      <c r="E63" s="199">
        <v>0</v>
      </c>
      <c r="F63" s="199">
        <v>1</v>
      </c>
      <c r="G63" s="200">
        <v>0</v>
      </c>
      <c r="H63" s="201">
        <v>0</v>
      </c>
      <c r="I63" s="199">
        <v>0</v>
      </c>
      <c r="J63" s="199">
        <v>0</v>
      </c>
      <c r="K63" s="130">
        <v>0</v>
      </c>
    </row>
    <row r="64" spans="1:11" ht="15">
      <c r="A64" s="188" t="s">
        <v>607</v>
      </c>
      <c r="B64" s="204" t="s">
        <v>91</v>
      </c>
      <c r="C64" s="238">
        <f t="shared" si="0"/>
        <v>4</v>
      </c>
      <c r="D64" s="198">
        <v>0</v>
      </c>
      <c r="E64" s="199">
        <v>1</v>
      </c>
      <c r="F64" s="200">
        <v>0</v>
      </c>
      <c r="G64" s="200">
        <v>0</v>
      </c>
      <c r="H64" s="201">
        <v>0</v>
      </c>
      <c r="I64" s="199">
        <v>0</v>
      </c>
      <c r="J64" s="199">
        <v>0</v>
      </c>
      <c r="K64" s="130">
        <v>0</v>
      </c>
    </row>
    <row r="65" spans="1:11" ht="15">
      <c r="A65" s="188" t="s">
        <v>607</v>
      </c>
      <c r="B65" s="204" t="s">
        <v>421</v>
      </c>
      <c r="C65" s="238">
        <f t="shared" si="0"/>
        <v>4</v>
      </c>
      <c r="D65" s="198">
        <v>0</v>
      </c>
      <c r="E65" s="199">
        <v>1</v>
      </c>
      <c r="F65" s="200">
        <v>0</v>
      </c>
      <c r="G65" s="200">
        <v>0</v>
      </c>
      <c r="H65" s="201">
        <v>0</v>
      </c>
      <c r="I65" s="199">
        <v>0</v>
      </c>
      <c r="J65" s="199">
        <v>0</v>
      </c>
      <c r="K65" s="130">
        <v>0</v>
      </c>
    </row>
    <row r="66" spans="1:11" ht="15">
      <c r="A66" s="188" t="s">
        <v>607</v>
      </c>
      <c r="B66" s="196" t="s">
        <v>105</v>
      </c>
      <c r="C66" s="238">
        <f t="shared" si="0"/>
        <v>4</v>
      </c>
      <c r="D66" s="241">
        <v>0</v>
      </c>
      <c r="E66" s="223">
        <v>1</v>
      </c>
      <c r="F66" s="242">
        <v>0</v>
      </c>
      <c r="G66" s="242">
        <v>0</v>
      </c>
      <c r="H66" s="222">
        <v>0</v>
      </c>
      <c r="I66" s="223">
        <v>0</v>
      </c>
      <c r="J66" s="223">
        <v>0</v>
      </c>
      <c r="K66" s="224">
        <v>0</v>
      </c>
    </row>
    <row r="67" spans="1:11" ht="15">
      <c r="A67" s="188" t="s">
        <v>607</v>
      </c>
      <c r="B67" s="196" t="s">
        <v>176</v>
      </c>
      <c r="C67" s="237">
        <f t="shared" si="0"/>
        <v>4</v>
      </c>
      <c r="D67" s="241">
        <v>0</v>
      </c>
      <c r="E67" s="223">
        <v>1</v>
      </c>
      <c r="F67" s="242">
        <v>0</v>
      </c>
      <c r="G67" s="242">
        <v>0</v>
      </c>
      <c r="H67" s="222">
        <v>0</v>
      </c>
      <c r="I67" s="223">
        <v>0</v>
      </c>
      <c r="J67" s="223">
        <v>0</v>
      </c>
      <c r="K67" s="224">
        <v>0</v>
      </c>
    </row>
    <row r="68" spans="1:11" ht="15">
      <c r="A68" s="188" t="s">
        <v>607</v>
      </c>
      <c r="B68" s="204" t="s">
        <v>190</v>
      </c>
      <c r="C68" s="238">
        <f t="shared" si="0"/>
        <v>4</v>
      </c>
      <c r="D68" s="198">
        <v>0</v>
      </c>
      <c r="E68" s="199">
        <v>0</v>
      </c>
      <c r="F68" s="200">
        <v>1</v>
      </c>
      <c r="G68" s="200">
        <v>0</v>
      </c>
      <c r="H68" s="201">
        <v>0</v>
      </c>
      <c r="I68" s="199">
        <v>0</v>
      </c>
      <c r="J68" s="199">
        <v>0</v>
      </c>
      <c r="K68" s="130">
        <v>0</v>
      </c>
    </row>
    <row r="69" spans="1:11" ht="15">
      <c r="A69" s="188" t="s">
        <v>607</v>
      </c>
      <c r="B69" s="204" t="s">
        <v>622</v>
      </c>
      <c r="C69" s="238">
        <f t="shared" si="0"/>
        <v>4</v>
      </c>
      <c r="D69" s="198">
        <v>0</v>
      </c>
      <c r="E69" s="199">
        <v>1</v>
      </c>
      <c r="F69" s="200">
        <v>0</v>
      </c>
      <c r="G69" s="200">
        <v>0</v>
      </c>
      <c r="H69" s="201">
        <v>0</v>
      </c>
      <c r="I69" s="199">
        <v>0</v>
      </c>
      <c r="J69" s="199">
        <v>0</v>
      </c>
      <c r="K69" s="130">
        <v>0</v>
      </c>
    </row>
    <row r="70" spans="1:11" ht="15">
      <c r="A70" s="188" t="s">
        <v>607</v>
      </c>
      <c r="B70" s="204" t="s">
        <v>214</v>
      </c>
      <c r="C70" s="238">
        <f t="shared" si="0"/>
        <v>4</v>
      </c>
      <c r="D70" s="198">
        <v>0</v>
      </c>
      <c r="E70" s="199">
        <v>1</v>
      </c>
      <c r="F70" s="200">
        <v>0</v>
      </c>
      <c r="G70" s="200">
        <v>0</v>
      </c>
      <c r="H70" s="201">
        <v>0</v>
      </c>
      <c r="I70" s="199">
        <v>0</v>
      </c>
      <c r="J70" s="199">
        <v>0</v>
      </c>
      <c r="K70" s="130">
        <v>0</v>
      </c>
    </row>
    <row r="71" spans="1:11" ht="15">
      <c r="A71" s="188" t="s">
        <v>607</v>
      </c>
      <c r="B71" s="204" t="s">
        <v>216</v>
      </c>
      <c r="C71" s="238">
        <f>(1*D71)+(3*E71)+(3*F71)+(5*G71)+(10*H71)+(20*I71)+(10*J71)+(9*K71)</f>
        <v>4</v>
      </c>
      <c r="D71" s="198">
        <v>1</v>
      </c>
      <c r="E71" s="199">
        <v>1</v>
      </c>
      <c r="F71" s="200">
        <v>0</v>
      </c>
      <c r="G71" s="200">
        <v>0</v>
      </c>
      <c r="H71" s="201">
        <v>0</v>
      </c>
      <c r="I71" s="199">
        <v>0</v>
      </c>
      <c r="J71" s="199">
        <v>0</v>
      </c>
      <c r="K71" s="130">
        <v>0</v>
      </c>
    </row>
    <row r="72" spans="1:11" ht="15">
      <c r="A72" s="188" t="s">
        <v>607</v>
      </c>
      <c r="B72" s="204" t="s">
        <v>249</v>
      </c>
      <c r="C72" s="238">
        <f>(1*D72)+(3*E72)+(3*F72)+(5*G72)+(10*H72)+(20*I72)+(10*J72)+(9*K72)+1</f>
        <v>4</v>
      </c>
      <c r="D72" s="198">
        <v>0</v>
      </c>
      <c r="E72" s="199">
        <v>1</v>
      </c>
      <c r="F72" s="200">
        <v>0</v>
      </c>
      <c r="G72" s="200">
        <v>0</v>
      </c>
      <c r="H72" s="201">
        <v>0</v>
      </c>
      <c r="I72" s="199">
        <v>0</v>
      </c>
      <c r="J72" s="199">
        <v>0</v>
      </c>
      <c r="K72" s="130">
        <v>0</v>
      </c>
    </row>
    <row r="73" spans="1:11" ht="15">
      <c r="A73" s="188" t="s">
        <v>607</v>
      </c>
      <c r="B73" s="204" t="s">
        <v>670</v>
      </c>
      <c r="C73" s="238">
        <f>(1*D73)+(3*E73)+(3*F73)+(5*G73)+(10*H73)+(20*I73)+(10*J73)+(9*K73)</f>
        <v>4</v>
      </c>
      <c r="D73" s="198">
        <v>1</v>
      </c>
      <c r="E73" s="199">
        <v>1</v>
      </c>
      <c r="F73" s="200">
        <v>0</v>
      </c>
      <c r="G73" s="200">
        <v>0</v>
      </c>
      <c r="H73" s="201">
        <v>0</v>
      </c>
      <c r="I73" s="199">
        <v>0</v>
      </c>
      <c r="J73" s="199">
        <v>0</v>
      </c>
      <c r="K73" s="130">
        <v>0</v>
      </c>
    </row>
    <row r="74" spans="1:11" ht="15">
      <c r="A74" s="188" t="s">
        <v>607</v>
      </c>
      <c r="B74" s="204" t="s">
        <v>307</v>
      </c>
      <c r="C74" s="238">
        <f>(1*D74)+(3*E74)+(3*F74)+(5*G74)+(10*H74)+(20*I74)+(10*J74)+(9*K74)+2</f>
        <v>4</v>
      </c>
      <c r="D74" s="198">
        <v>2</v>
      </c>
      <c r="E74" s="199">
        <v>0</v>
      </c>
      <c r="F74" s="200">
        <v>0</v>
      </c>
      <c r="G74" s="200">
        <v>0</v>
      </c>
      <c r="H74" s="201">
        <v>0</v>
      </c>
      <c r="I74" s="199">
        <v>0</v>
      </c>
      <c r="J74" s="199">
        <v>0</v>
      </c>
      <c r="K74" s="130">
        <v>0</v>
      </c>
    </row>
    <row r="75" spans="1:11" ht="15">
      <c r="A75" s="188" t="s">
        <v>607</v>
      </c>
      <c r="B75" s="204" t="s">
        <v>341</v>
      </c>
      <c r="C75" s="238">
        <f>(1*D75)+(3*E75)+(3*F75)+(5*G75)+(10*H75)+(20*I75)+(10*J75)+(9*K75)+2</f>
        <v>4</v>
      </c>
      <c r="D75" s="198">
        <v>2</v>
      </c>
      <c r="E75" s="199">
        <v>0</v>
      </c>
      <c r="F75" s="200">
        <v>0</v>
      </c>
      <c r="G75" s="200">
        <v>0</v>
      </c>
      <c r="H75" s="201">
        <v>0</v>
      </c>
      <c r="I75" s="199">
        <v>0</v>
      </c>
      <c r="J75" s="199">
        <v>0</v>
      </c>
      <c r="K75" s="130">
        <v>0</v>
      </c>
    </row>
    <row r="76" spans="1:11" ht="15">
      <c r="A76" s="188" t="s">
        <v>607</v>
      </c>
      <c r="B76" s="204" t="s">
        <v>351</v>
      </c>
      <c r="C76" s="238">
        <f aca="true" t="shared" si="1" ref="C76:C96">(1*D76)+(3*E76)+(3*F76)+(5*G76)+(10*H76)+(20*I76)+(10*J76)+(9*K76)</f>
        <v>4</v>
      </c>
      <c r="D76" s="198">
        <v>1</v>
      </c>
      <c r="E76" s="199">
        <v>1</v>
      </c>
      <c r="F76" s="200">
        <v>0</v>
      </c>
      <c r="G76" s="200">
        <v>0</v>
      </c>
      <c r="H76" s="201">
        <v>0</v>
      </c>
      <c r="I76" s="199">
        <v>0</v>
      </c>
      <c r="J76" s="199">
        <v>0</v>
      </c>
      <c r="K76" s="130">
        <v>0</v>
      </c>
    </row>
    <row r="77" spans="1:11" ht="15">
      <c r="A77" s="188" t="s">
        <v>609</v>
      </c>
      <c r="B77" s="204" t="s">
        <v>846</v>
      </c>
      <c r="C77" s="238">
        <f t="shared" si="1"/>
        <v>3</v>
      </c>
      <c r="D77" s="198">
        <v>0</v>
      </c>
      <c r="E77" s="199">
        <v>1</v>
      </c>
      <c r="F77" s="200">
        <v>0</v>
      </c>
      <c r="G77" s="200">
        <v>0</v>
      </c>
      <c r="H77" s="199">
        <v>0</v>
      </c>
      <c r="I77" s="199">
        <v>0</v>
      </c>
      <c r="J77" s="199">
        <v>0</v>
      </c>
      <c r="K77" s="130">
        <v>0</v>
      </c>
    </row>
    <row r="78" spans="1:11" ht="15">
      <c r="A78" s="188" t="s">
        <v>609</v>
      </c>
      <c r="B78" s="206" t="s">
        <v>852</v>
      </c>
      <c r="C78" s="238">
        <f t="shared" si="1"/>
        <v>3</v>
      </c>
      <c r="D78" s="198">
        <v>0</v>
      </c>
      <c r="E78" s="199">
        <v>1</v>
      </c>
      <c r="F78" s="200">
        <v>0</v>
      </c>
      <c r="G78" s="200">
        <v>0</v>
      </c>
      <c r="H78" s="199">
        <v>0</v>
      </c>
      <c r="I78" s="199">
        <v>0</v>
      </c>
      <c r="J78" s="199">
        <v>0</v>
      </c>
      <c r="K78" s="130">
        <v>0</v>
      </c>
    </row>
    <row r="79" spans="1:11" ht="15">
      <c r="A79" s="188" t="s">
        <v>609</v>
      </c>
      <c r="B79" s="204" t="s">
        <v>660</v>
      </c>
      <c r="C79" s="238">
        <f t="shared" si="1"/>
        <v>3</v>
      </c>
      <c r="D79" s="198">
        <v>0</v>
      </c>
      <c r="E79" s="199">
        <v>1</v>
      </c>
      <c r="F79" s="200">
        <v>0</v>
      </c>
      <c r="G79" s="200">
        <v>0</v>
      </c>
      <c r="H79" s="201">
        <v>0</v>
      </c>
      <c r="I79" s="199">
        <v>0</v>
      </c>
      <c r="J79" s="199">
        <v>0</v>
      </c>
      <c r="K79" s="130">
        <v>0</v>
      </c>
    </row>
    <row r="80" spans="1:11" ht="15">
      <c r="A80" s="188" t="s">
        <v>609</v>
      </c>
      <c r="B80" s="204" t="s">
        <v>79</v>
      </c>
      <c r="C80" s="238">
        <f t="shared" si="1"/>
        <v>3</v>
      </c>
      <c r="D80" s="198">
        <v>0</v>
      </c>
      <c r="E80" s="199">
        <v>1</v>
      </c>
      <c r="F80" s="200">
        <v>0</v>
      </c>
      <c r="G80" s="200">
        <v>0</v>
      </c>
      <c r="H80" s="201">
        <v>0</v>
      </c>
      <c r="I80" s="199">
        <v>0</v>
      </c>
      <c r="J80" s="199">
        <v>0</v>
      </c>
      <c r="K80" s="130">
        <v>0</v>
      </c>
    </row>
    <row r="81" spans="1:11" ht="15">
      <c r="A81" s="188" t="s">
        <v>609</v>
      </c>
      <c r="B81" s="204" t="s">
        <v>186</v>
      </c>
      <c r="C81" s="238">
        <f t="shared" si="1"/>
        <v>3</v>
      </c>
      <c r="D81" s="198">
        <v>0</v>
      </c>
      <c r="E81" s="199">
        <v>1</v>
      </c>
      <c r="F81" s="200">
        <v>0</v>
      </c>
      <c r="G81" s="200">
        <v>0</v>
      </c>
      <c r="H81" s="201">
        <v>0</v>
      </c>
      <c r="I81" s="199">
        <v>0</v>
      </c>
      <c r="J81" s="199">
        <v>0</v>
      </c>
      <c r="K81" s="130">
        <v>0</v>
      </c>
    </row>
    <row r="82" spans="1:11" ht="15">
      <c r="A82" s="188" t="s">
        <v>609</v>
      </c>
      <c r="B82" s="204" t="s">
        <v>206</v>
      </c>
      <c r="C82" s="238">
        <f t="shared" si="1"/>
        <v>3</v>
      </c>
      <c r="D82" s="198">
        <v>0</v>
      </c>
      <c r="E82" s="199">
        <v>1</v>
      </c>
      <c r="F82" s="200">
        <v>0</v>
      </c>
      <c r="G82" s="200">
        <v>0</v>
      </c>
      <c r="H82" s="201">
        <v>0</v>
      </c>
      <c r="I82" s="199">
        <v>0</v>
      </c>
      <c r="J82" s="199">
        <v>0</v>
      </c>
      <c r="K82" s="130">
        <v>0</v>
      </c>
    </row>
    <row r="83" spans="1:11" ht="15">
      <c r="A83" s="188" t="s">
        <v>609</v>
      </c>
      <c r="B83" s="204" t="s">
        <v>422</v>
      </c>
      <c r="C83" s="238">
        <f t="shared" si="1"/>
        <v>3</v>
      </c>
      <c r="D83" s="198">
        <v>0</v>
      </c>
      <c r="E83" s="199">
        <v>1</v>
      </c>
      <c r="F83" s="200">
        <v>0</v>
      </c>
      <c r="G83" s="200">
        <v>0</v>
      </c>
      <c r="H83" s="201">
        <v>0</v>
      </c>
      <c r="I83" s="199">
        <v>0</v>
      </c>
      <c r="J83" s="199">
        <v>0</v>
      </c>
      <c r="K83" s="130">
        <v>0</v>
      </c>
    </row>
    <row r="84" spans="1:11" ht="15">
      <c r="A84" s="188" t="s">
        <v>609</v>
      </c>
      <c r="B84" s="204" t="s">
        <v>226</v>
      </c>
      <c r="C84" s="238">
        <f t="shared" si="1"/>
        <v>3</v>
      </c>
      <c r="D84" s="198">
        <v>0</v>
      </c>
      <c r="E84" s="199">
        <v>1</v>
      </c>
      <c r="F84" s="200">
        <v>0</v>
      </c>
      <c r="G84" s="200">
        <v>0</v>
      </c>
      <c r="H84" s="201">
        <v>0</v>
      </c>
      <c r="I84" s="199">
        <v>0</v>
      </c>
      <c r="J84" s="199">
        <v>0</v>
      </c>
      <c r="K84" s="130">
        <v>0</v>
      </c>
    </row>
    <row r="85" spans="1:11" ht="15">
      <c r="A85" s="188" t="s">
        <v>609</v>
      </c>
      <c r="B85" s="204" t="s">
        <v>240</v>
      </c>
      <c r="C85" s="238">
        <f t="shared" si="1"/>
        <v>3</v>
      </c>
      <c r="D85" s="198">
        <v>0</v>
      </c>
      <c r="E85" s="199">
        <v>1</v>
      </c>
      <c r="F85" s="200">
        <v>0</v>
      </c>
      <c r="G85" s="200">
        <v>0</v>
      </c>
      <c r="H85" s="201">
        <v>0</v>
      </c>
      <c r="I85" s="199">
        <v>0</v>
      </c>
      <c r="J85" s="199">
        <v>0</v>
      </c>
      <c r="K85" s="130">
        <v>0</v>
      </c>
    </row>
    <row r="86" spans="1:11" ht="15">
      <c r="A86" s="188" t="s">
        <v>609</v>
      </c>
      <c r="B86" s="204" t="s">
        <v>245</v>
      </c>
      <c r="C86" s="238">
        <f t="shared" si="1"/>
        <v>3</v>
      </c>
      <c r="D86" s="198">
        <v>0</v>
      </c>
      <c r="E86" s="199">
        <v>1</v>
      </c>
      <c r="F86" s="200">
        <v>0</v>
      </c>
      <c r="G86" s="200">
        <v>0</v>
      </c>
      <c r="H86" s="201">
        <v>0</v>
      </c>
      <c r="I86" s="199">
        <v>0</v>
      </c>
      <c r="J86" s="199">
        <v>0</v>
      </c>
      <c r="K86" s="130">
        <v>0</v>
      </c>
    </row>
    <row r="87" spans="1:11" ht="15">
      <c r="A87" s="188" t="s">
        <v>609</v>
      </c>
      <c r="B87" s="215" t="s">
        <v>268</v>
      </c>
      <c r="C87" s="238">
        <f t="shared" si="1"/>
        <v>3</v>
      </c>
      <c r="D87" s="198">
        <v>0</v>
      </c>
      <c r="E87" s="199">
        <v>1</v>
      </c>
      <c r="F87" s="200">
        <v>0</v>
      </c>
      <c r="G87" s="200">
        <v>0</v>
      </c>
      <c r="H87" s="201">
        <v>0</v>
      </c>
      <c r="I87" s="199">
        <v>0</v>
      </c>
      <c r="J87" s="199">
        <v>0</v>
      </c>
      <c r="K87" s="130">
        <v>0</v>
      </c>
    </row>
    <row r="88" spans="1:11" ht="15">
      <c r="A88" s="188" t="s">
        <v>609</v>
      </c>
      <c r="B88" s="196" t="s">
        <v>276</v>
      </c>
      <c r="C88" s="238">
        <f t="shared" si="1"/>
        <v>3</v>
      </c>
      <c r="D88" s="241">
        <v>0</v>
      </c>
      <c r="E88" s="223">
        <v>1</v>
      </c>
      <c r="F88" s="242">
        <v>0</v>
      </c>
      <c r="G88" s="242">
        <v>0</v>
      </c>
      <c r="H88" s="222">
        <v>0</v>
      </c>
      <c r="I88" s="223">
        <v>0</v>
      </c>
      <c r="J88" s="223">
        <v>0</v>
      </c>
      <c r="K88" s="224">
        <v>0</v>
      </c>
    </row>
    <row r="89" spans="1:11" ht="15">
      <c r="A89" s="188" t="s">
        <v>609</v>
      </c>
      <c r="B89" s="196" t="s">
        <v>384</v>
      </c>
      <c r="C89" s="237">
        <f t="shared" si="1"/>
        <v>3</v>
      </c>
      <c r="D89" s="241">
        <v>0</v>
      </c>
      <c r="E89" s="223">
        <v>1</v>
      </c>
      <c r="F89" s="242">
        <v>0</v>
      </c>
      <c r="G89" s="242">
        <v>0</v>
      </c>
      <c r="H89" s="222">
        <v>0</v>
      </c>
      <c r="I89" s="223">
        <v>0</v>
      </c>
      <c r="J89" s="223">
        <v>0</v>
      </c>
      <c r="K89" s="224">
        <v>0</v>
      </c>
    </row>
    <row r="90" spans="1:11" ht="15">
      <c r="A90" s="188" t="s">
        <v>609</v>
      </c>
      <c r="B90" s="196" t="s">
        <v>305</v>
      </c>
      <c r="C90" s="237">
        <f t="shared" si="1"/>
        <v>3</v>
      </c>
      <c r="D90" s="241">
        <v>0</v>
      </c>
      <c r="E90" s="223">
        <v>1</v>
      </c>
      <c r="F90" s="242">
        <v>0</v>
      </c>
      <c r="G90" s="242">
        <v>0</v>
      </c>
      <c r="H90" s="222">
        <v>0</v>
      </c>
      <c r="I90" s="223">
        <v>0</v>
      </c>
      <c r="J90" s="223">
        <v>0</v>
      </c>
      <c r="K90" s="224">
        <v>0</v>
      </c>
    </row>
    <row r="91" spans="1:11" ht="15">
      <c r="A91" s="188" t="s">
        <v>609</v>
      </c>
      <c r="B91" s="196" t="s">
        <v>309</v>
      </c>
      <c r="C91" s="237">
        <f t="shared" si="1"/>
        <v>3</v>
      </c>
      <c r="D91" s="241">
        <v>0</v>
      </c>
      <c r="E91" s="223">
        <v>1</v>
      </c>
      <c r="F91" s="242">
        <v>0</v>
      </c>
      <c r="G91" s="242">
        <v>0</v>
      </c>
      <c r="H91" s="222">
        <v>0</v>
      </c>
      <c r="I91" s="223">
        <v>0</v>
      </c>
      <c r="J91" s="223">
        <v>0</v>
      </c>
      <c r="K91" s="224">
        <v>0</v>
      </c>
    </row>
    <row r="92" spans="1:11" ht="15">
      <c r="A92" s="188" t="s">
        <v>609</v>
      </c>
      <c r="B92" s="196" t="s">
        <v>311</v>
      </c>
      <c r="C92" s="237">
        <f t="shared" si="1"/>
        <v>3</v>
      </c>
      <c r="D92" s="241">
        <v>0</v>
      </c>
      <c r="E92" s="223">
        <v>1</v>
      </c>
      <c r="F92" s="242">
        <v>0</v>
      </c>
      <c r="G92" s="242">
        <v>0</v>
      </c>
      <c r="H92" s="222">
        <v>0</v>
      </c>
      <c r="I92" s="223">
        <v>0</v>
      </c>
      <c r="J92" s="223">
        <v>0</v>
      </c>
      <c r="K92" s="224">
        <v>0</v>
      </c>
    </row>
    <row r="93" spans="1:11" ht="15">
      <c r="A93" s="188" t="s">
        <v>609</v>
      </c>
      <c r="B93" s="204" t="s">
        <v>333</v>
      </c>
      <c r="C93" s="238">
        <f t="shared" si="1"/>
        <v>3</v>
      </c>
      <c r="D93" s="198">
        <v>0</v>
      </c>
      <c r="E93" s="199">
        <v>1</v>
      </c>
      <c r="F93" s="200">
        <v>0</v>
      </c>
      <c r="G93" s="200">
        <v>0</v>
      </c>
      <c r="H93" s="201">
        <v>0</v>
      </c>
      <c r="I93" s="199">
        <v>0</v>
      </c>
      <c r="J93" s="199">
        <v>0</v>
      </c>
      <c r="K93" s="130">
        <v>0</v>
      </c>
    </row>
    <row r="94" spans="1:11" ht="15">
      <c r="A94" s="188" t="s">
        <v>609</v>
      </c>
      <c r="B94" s="196" t="s">
        <v>346</v>
      </c>
      <c r="C94" s="238">
        <f t="shared" si="1"/>
        <v>3</v>
      </c>
      <c r="D94" s="241">
        <v>0</v>
      </c>
      <c r="E94" s="223">
        <v>1</v>
      </c>
      <c r="F94" s="242">
        <v>0</v>
      </c>
      <c r="G94" s="242">
        <v>0</v>
      </c>
      <c r="H94" s="222">
        <v>0</v>
      </c>
      <c r="I94" s="223">
        <v>0</v>
      </c>
      <c r="J94" s="223">
        <v>0</v>
      </c>
      <c r="K94" s="224">
        <v>0</v>
      </c>
    </row>
    <row r="95" spans="1:11" ht="15">
      <c r="A95" s="188" t="s">
        <v>609</v>
      </c>
      <c r="B95" s="196" t="s">
        <v>359</v>
      </c>
      <c r="C95" s="238">
        <f t="shared" si="1"/>
        <v>3</v>
      </c>
      <c r="D95" s="241">
        <v>0</v>
      </c>
      <c r="E95" s="223">
        <v>1</v>
      </c>
      <c r="F95" s="242">
        <v>0</v>
      </c>
      <c r="G95" s="242">
        <v>0</v>
      </c>
      <c r="H95" s="222">
        <v>0</v>
      </c>
      <c r="I95" s="223">
        <v>0</v>
      </c>
      <c r="J95" s="223">
        <v>0</v>
      </c>
      <c r="K95" s="224">
        <v>0</v>
      </c>
    </row>
    <row r="96" spans="1:11" ht="15">
      <c r="A96" s="188" t="s">
        <v>609</v>
      </c>
      <c r="B96" s="196" t="s">
        <v>361</v>
      </c>
      <c r="C96" s="237">
        <f t="shared" si="1"/>
        <v>3</v>
      </c>
      <c r="D96" s="241">
        <v>0</v>
      </c>
      <c r="E96" s="223">
        <v>1</v>
      </c>
      <c r="F96" s="242">
        <v>0</v>
      </c>
      <c r="G96" s="242">
        <v>0</v>
      </c>
      <c r="H96" s="222">
        <v>0</v>
      </c>
      <c r="I96" s="223">
        <v>0</v>
      </c>
      <c r="J96" s="223"/>
      <c r="K96" s="224">
        <v>0</v>
      </c>
    </row>
    <row r="97" spans="1:11" ht="15">
      <c r="A97" s="217" t="s">
        <v>616</v>
      </c>
      <c r="B97" s="204" t="s">
        <v>733</v>
      </c>
      <c r="C97" s="238">
        <f aca="true" t="shared" si="2" ref="C97:C111">(1*D97)+(3*E97)+(3*F97)+(5*G97)+(10*H97)+(20*I97)+(10*J97)+(9*K97)+1</f>
        <v>2</v>
      </c>
      <c r="D97" s="198">
        <v>1</v>
      </c>
      <c r="E97" s="199">
        <v>0</v>
      </c>
      <c r="F97" s="199">
        <v>0</v>
      </c>
      <c r="G97" s="200">
        <v>0</v>
      </c>
      <c r="H97" s="201">
        <v>0</v>
      </c>
      <c r="I97" s="199">
        <v>0</v>
      </c>
      <c r="J97" s="199">
        <v>0</v>
      </c>
      <c r="K97" s="130">
        <v>0</v>
      </c>
    </row>
    <row r="98" spans="1:11" ht="15">
      <c r="A98" s="217" t="s">
        <v>616</v>
      </c>
      <c r="B98" s="204" t="s">
        <v>776</v>
      </c>
      <c r="C98" s="238">
        <f t="shared" si="2"/>
        <v>2</v>
      </c>
      <c r="D98" s="198">
        <v>1</v>
      </c>
      <c r="E98" s="199">
        <v>0</v>
      </c>
      <c r="F98" s="200">
        <v>0</v>
      </c>
      <c r="G98" s="200">
        <v>0</v>
      </c>
      <c r="H98" s="199">
        <v>0</v>
      </c>
      <c r="I98" s="199">
        <v>0</v>
      </c>
      <c r="J98" s="199">
        <v>0</v>
      </c>
      <c r="K98" s="130">
        <v>0</v>
      </c>
    </row>
    <row r="99" spans="1:11" ht="15">
      <c r="A99" s="217" t="s">
        <v>616</v>
      </c>
      <c r="B99" s="204" t="s">
        <v>807</v>
      </c>
      <c r="C99" s="238">
        <f t="shared" si="2"/>
        <v>2</v>
      </c>
      <c r="D99" s="198">
        <v>1</v>
      </c>
      <c r="E99" s="199">
        <v>0</v>
      </c>
      <c r="F99" s="200">
        <v>0</v>
      </c>
      <c r="G99" s="200">
        <v>0</v>
      </c>
      <c r="H99" s="199">
        <v>0</v>
      </c>
      <c r="I99" s="199">
        <v>0</v>
      </c>
      <c r="J99" s="199">
        <v>0</v>
      </c>
      <c r="K99" s="130">
        <v>0</v>
      </c>
    </row>
    <row r="100" spans="1:11" ht="15">
      <c r="A100" s="217" t="s">
        <v>616</v>
      </c>
      <c r="B100" s="204" t="s">
        <v>542</v>
      </c>
      <c r="C100" s="238">
        <f t="shared" si="2"/>
        <v>2</v>
      </c>
      <c r="D100" s="198">
        <v>1</v>
      </c>
      <c r="E100" s="199">
        <v>0</v>
      </c>
      <c r="F100" s="200">
        <v>0</v>
      </c>
      <c r="G100" s="200">
        <v>0</v>
      </c>
      <c r="H100" s="201">
        <v>0</v>
      </c>
      <c r="I100" s="199">
        <v>0</v>
      </c>
      <c r="J100" s="199">
        <v>0</v>
      </c>
      <c r="K100" s="130">
        <v>0</v>
      </c>
    </row>
    <row r="101" spans="1:11" ht="15">
      <c r="A101" s="217" t="s">
        <v>616</v>
      </c>
      <c r="B101" s="204" t="s">
        <v>423</v>
      </c>
      <c r="C101" s="238">
        <f t="shared" si="2"/>
        <v>2</v>
      </c>
      <c r="D101" s="198">
        <v>1</v>
      </c>
      <c r="E101" s="199">
        <v>0</v>
      </c>
      <c r="F101" s="200">
        <v>0</v>
      </c>
      <c r="G101" s="200">
        <v>0</v>
      </c>
      <c r="H101" s="201">
        <v>0</v>
      </c>
      <c r="I101" s="199">
        <v>0</v>
      </c>
      <c r="J101" s="199">
        <v>0</v>
      </c>
      <c r="K101" s="130">
        <v>0</v>
      </c>
    </row>
    <row r="102" spans="1:11" ht="15">
      <c r="A102" s="217" t="s">
        <v>616</v>
      </c>
      <c r="B102" s="206" t="s">
        <v>610</v>
      </c>
      <c r="C102" s="238">
        <f t="shared" si="2"/>
        <v>2</v>
      </c>
      <c r="D102" s="198">
        <v>1</v>
      </c>
      <c r="E102" s="199">
        <v>0</v>
      </c>
      <c r="F102" s="200">
        <v>0</v>
      </c>
      <c r="G102" s="200">
        <v>0</v>
      </c>
      <c r="H102" s="201">
        <v>0</v>
      </c>
      <c r="I102" s="199">
        <v>0</v>
      </c>
      <c r="J102" s="199">
        <v>0</v>
      </c>
      <c r="K102" s="130">
        <v>0</v>
      </c>
    </row>
    <row r="103" spans="1:11" ht="15">
      <c r="A103" s="217" t="s">
        <v>616</v>
      </c>
      <c r="B103" s="204" t="s">
        <v>196</v>
      </c>
      <c r="C103" s="238">
        <f t="shared" si="2"/>
        <v>2</v>
      </c>
      <c r="D103" s="198">
        <v>1</v>
      </c>
      <c r="E103" s="199">
        <v>0</v>
      </c>
      <c r="F103" s="200">
        <v>0</v>
      </c>
      <c r="G103" s="200">
        <v>0</v>
      </c>
      <c r="H103" s="201">
        <v>0</v>
      </c>
      <c r="I103" s="199">
        <v>0</v>
      </c>
      <c r="J103" s="199">
        <v>0</v>
      </c>
      <c r="K103" s="130">
        <v>0</v>
      </c>
    </row>
    <row r="104" spans="1:11" ht="15">
      <c r="A104" s="217" t="s">
        <v>616</v>
      </c>
      <c r="B104" s="204" t="s">
        <v>198</v>
      </c>
      <c r="C104" s="238">
        <f t="shared" si="2"/>
        <v>2</v>
      </c>
      <c r="D104" s="198">
        <v>1</v>
      </c>
      <c r="E104" s="199">
        <v>0</v>
      </c>
      <c r="F104" s="200">
        <v>0</v>
      </c>
      <c r="G104" s="200">
        <v>0</v>
      </c>
      <c r="H104" s="201">
        <v>0</v>
      </c>
      <c r="I104" s="199">
        <v>0</v>
      </c>
      <c r="J104" s="199">
        <v>0</v>
      </c>
      <c r="K104" s="130">
        <v>0</v>
      </c>
    </row>
    <row r="105" spans="1:11" ht="15">
      <c r="A105" s="217" t="s">
        <v>616</v>
      </c>
      <c r="B105" s="196" t="s">
        <v>667</v>
      </c>
      <c r="C105" s="237">
        <f t="shared" si="2"/>
        <v>2</v>
      </c>
      <c r="D105" s="241">
        <v>1</v>
      </c>
      <c r="E105" s="223">
        <v>0</v>
      </c>
      <c r="F105" s="242">
        <v>0</v>
      </c>
      <c r="G105" s="242">
        <v>0</v>
      </c>
      <c r="H105" s="222">
        <v>0</v>
      </c>
      <c r="I105" s="223">
        <v>0</v>
      </c>
      <c r="J105" s="223">
        <v>0</v>
      </c>
      <c r="K105" s="224">
        <v>0</v>
      </c>
    </row>
    <row r="106" spans="1:11" ht="15">
      <c r="A106" s="217" t="s">
        <v>616</v>
      </c>
      <c r="B106" s="196" t="s">
        <v>220</v>
      </c>
      <c r="C106" s="238">
        <f t="shared" si="2"/>
        <v>2</v>
      </c>
      <c r="D106" s="241">
        <v>1</v>
      </c>
      <c r="E106" s="223">
        <v>0</v>
      </c>
      <c r="F106" s="242">
        <v>0</v>
      </c>
      <c r="G106" s="242">
        <v>0</v>
      </c>
      <c r="H106" s="222">
        <v>0</v>
      </c>
      <c r="I106" s="223">
        <v>0</v>
      </c>
      <c r="J106" s="223">
        <v>0</v>
      </c>
      <c r="K106" s="224">
        <v>0</v>
      </c>
    </row>
    <row r="107" spans="1:11" ht="15">
      <c r="A107" s="217" t="s">
        <v>616</v>
      </c>
      <c r="B107" s="196" t="s">
        <v>282</v>
      </c>
      <c r="C107" s="237">
        <f t="shared" si="2"/>
        <v>2</v>
      </c>
      <c r="D107" s="241">
        <v>1</v>
      </c>
      <c r="E107" s="223">
        <v>0</v>
      </c>
      <c r="F107" s="242">
        <v>0</v>
      </c>
      <c r="G107" s="242">
        <v>0</v>
      </c>
      <c r="H107" s="222">
        <v>0</v>
      </c>
      <c r="I107" s="223">
        <v>0</v>
      </c>
      <c r="J107" s="223">
        <v>0</v>
      </c>
      <c r="K107" s="224">
        <v>0</v>
      </c>
    </row>
    <row r="108" spans="1:11" ht="15">
      <c r="A108" s="217" t="s">
        <v>616</v>
      </c>
      <c r="B108" s="196" t="s">
        <v>290</v>
      </c>
      <c r="C108" s="238">
        <f t="shared" si="2"/>
        <v>2</v>
      </c>
      <c r="D108" s="241">
        <v>1</v>
      </c>
      <c r="E108" s="223">
        <v>0</v>
      </c>
      <c r="F108" s="242">
        <v>0</v>
      </c>
      <c r="G108" s="242">
        <v>0</v>
      </c>
      <c r="H108" s="222">
        <v>0</v>
      </c>
      <c r="I108" s="223">
        <v>0</v>
      </c>
      <c r="J108" s="223">
        <v>0</v>
      </c>
      <c r="K108" s="224">
        <v>0</v>
      </c>
    </row>
    <row r="109" spans="1:11" ht="15">
      <c r="A109" s="217" t="s">
        <v>616</v>
      </c>
      <c r="B109" s="196" t="s">
        <v>288</v>
      </c>
      <c r="C109" s="238">
        <f t="shared" si="2"/>
        <v>2</v>
      </c>
      <c r="D109" s="241">
        <v>1</v>
      </c>
      <c r="E109" s="223">
        <v>0</v>
      </c>
      <c r="F109" s="242">
        <v>0</v>
      </c>
      <c r="G109" s="242">
        <v>0</v>
      </c>
      <c r="H109" s="222">
        <v>0</v>
      </c>
      <c r="I109" s="223">
        <v>0</v>
      </c>
      <c r="J109" s="223">
        <v>0</v>
      </c>
      <c r="K109" s="224">
        <v>0</v>
      </c>
    </row>
    <row r="110" spans="1:11" ht="15">
      <c r="A110" s="217" t="s">
        <v>616</v>
      </c>
      <c r="B110" s="204" t="s">
        <v>329</v>
      </c>
      <c r="C110" s="238">
        <f t="shared" si="2"/>
        <v>2</v>
      </c>
      <c r="D110" s="198">
        <v>1</v>
      </c>
      <c r="E110" s="199">
        <v>0</v>
      </c>
      <c r="F110" s="200">
        <v>0</v>
      </c>
      <c r="G110" s="200">
        <v>0</v>
      </c>
      <c r="H110" s="201">
        <v>0</v>
      </c>
      <c r="I110" s="199">
        <v>0</v>
      </c>
      <c r="J110" s="199">
        <v>0</v>
      </c>
      <c r="K110" s="130">
        <v>0</v>
      </c>
    </row>
    <row r="111" spans="1:11" ht="15">
      <c r="A111" s="217" t="s">
        <v>616</v>
      </c>
      <c r="B111" s="204" t="s">
        <v>654</v>
      </c>
      <c r="C111" s="238">
        <f t="shared" si="2"/>
        <v>2</v>
      </c>
      <c r="D111" s="198">
        <v>1</v>
      </c>
      <c r="E111" s="199">
        <v>0</v>
      </c>
      <c r="F111" s="200">
        <v>0</v>
      </c>
      <c r="G111" s="200">
        <v>0</v>
      </c>
      <c r="H111" s="201">
        <v>0</v>
      </c>
      <c r="I111" s="199">
        <v>0</v>
      </c>
      <c r="J111" s="199">
        <v>0</v>
      </c>
      <c r="K111" s="130">
        <v>0</v>
      </c>
    </row>
    <row r="112" spans="1:11" ht="15">
      <c r="A112" s="217" t="s">
        <v>616</v>
      </c>
      <c r="B112" s="204" t="s">
        <v>357</v>
      </c>
      <c r="C112" s="238">
        <f aca="true" t="shared" si="3" ref="C112:C140">(1*D112)+(3*E112)+(3*F112)+(5*G112)+(10*H112)+(20*I112)+(10*J112)+(9*K112)</f>
        <v>2</v>
      </c>
      <c r="D112" s="198">
        <v>2</v>
      </c>
      <c r="E112" s="199">
        <v>0</v>
      </c>
      <c r="F112" s="200">
        <v>0</v>
      </c>
      <c r="G112" s="200">
        <v>0</v>
      </c>
      <c r="H112" s="201">
        <v>0</v>
      </c>
      <c r="I112" s="199">
        <v>0</v>
      </c>
      <c r="J112" s="199">
        <v>0</v>
      </c>
      <c r="K112" s="130">
        <v>0</v>
      </c>
    </row>
    <row r="113" spans="1:11" ht="15">
      <c r="A113" s="188" t="s">
        <v>618</v>
      </c>
      <c r="B113" s="204" t="s">
        <v>768</v>
      </c>
      <c r="C113" s="238">
        <f t="shared" si="3"/>
        <v>1</v>
      </c>
      <c r="D113" s="198">
        <v>1</v>
      </c>
      <c r="E113" s="199">
        <v>0</v>
      </c>
      <c r="F113" s="200">
        <v>0</v>
      </c>
      <c r="G113" s="200">
        <v>0</v>
      </c>
      <c r="H113" s="199">
        <v>0</v>
      </c>
      <c r="I113" s="199">
        <v>0</v>
      </c>
      <c r="J113" s="199">
        <v>0</v>
      </c>
      <c r="K113" s="130">
        <v>0</v>
      </c>
    </row>
    <row r="114" spans="1:11" ht="15">
      <c r="A114" s="188" t="s">
        <v>618</v>
      </c>
      <c r="B114" s="204" t="s">
        <v>857</v>
      </c>
      <c r="C114" s="238">
        <f t="shared" si="3"/>
        <v>1</v>
      </c>
      <c r="D114" s="198">
        <v>1</v>
      </c>
      <c r="E114" s="199">
        <v>0</v>
      </c>
      <c r="F114" s="200">
        <v>0</v>
      </c>
      <c r="G114" s="200">
        <v>0</v>
      </c>
      <c r="H114" s="199">
        <v>0</v>
      </c>
      <c r="I114" s="199">
        <v>0</v>
      </c>
      <c r="J114" s="199">
        <v>0</v>
      </c>
      <c r="K114" s="130">
        <v>0</v>
      </c>
    </row>
    <row r="115" spans="1:11" ht="15">
      <c r="A115" s="188" t="s">
        <v>618</v>
      </c>
      <c r="B115" s="204" t="s">
        <v>859</v>
      </c>
      <c r="C115" s="238">
        <f t="shared" si="3"/>
        <v>1</v>
      </c>
      <c r="D115" s="198">
        <v>1</v>
      </c>
      <c r="E115" s="199">
        <v>0</v>
      </c>
      <c r="F115" s="200">
        <v>0</v>
      </c>
      <c r="G115" s="200">
        <v>0</v>
      </c>
      <c r="H115" s="199">
        <v>0</v>
      </c>
      <c r="I115" s="199">
        <v>0</v>
      </c>
      <c r="J115" s="199">
        <v>0</v>
      </c>
      <c r="K115" s="130">
        <v>0</v>
      </c>
    </row>
    <row r="116" spans="1:11" ht="15">
      <c r="A116" s="188" t="s">
        <v>618</v>
      </c>
      <c r="B116" s="204" t="s">
        <v>49</v>
      </c>
      <c r="C116" s="238">
        <f t="shared" si="3"/>
        <v>1</v>
      </c>
      <c r="D116" s="198">
        <v>1</v>
      </c>
      <c r="E116" s="199">
        <v>0</v>
      </c>
      <c r="F116" s="200">
        <v>0</v>
      </c>
      <c r="G116" s="200">
        <v>0</v>
      </c>
      <c r="H116" s="201">
        <v>0</v>
      </c>
      <c r="I116" s="199">
        <v>0</v>
      </c>
      <c r="J116" s="199">
        <v>0</v>
      </c>
      <c r="K116" s="130">
        <v>0</v>
      </c>
    </row>
    <row r="117" spans="1:11" ht="15">
      <c r="A117" s="188" t="s">
        <v>618</v>
      </c>
      <c r="B117" s="204" t="s">
        <v>51</v>
      </c>
      <c r="C117" s="238">
        <f t="shared" si="3"/>
        <v>1</v>
      </c>
      <c r="D117" s="198">
        <v>1</v>
      </c>
      <c r="E117" s="199">
        <v>0</v>
      </c>
      <c r="F117" s="200">
        <v>0</v>
      </c>
      <c r="G117" s="200">
        <v>0</v>
      </c>
      <c r="H117" s="201">
        <v>0</v>
      </c>
      <c r="I117" s="199">
        <v>0</v>
      </c>
      <c r="J117" s="199">
        <v>0</v>
      </c>
      <c r="K117" s="130">
        <v>0</v>
      </c>
    </row>
    <row r="118" spans="1:11" ht="15">
      <c r="A118" s="188" t="s">
        <v>618</v>
      </c>
      <c r="B118" s="204" t="s">
        <v>419</v>
      </c>
      <c r="C118" s="238">
        <f t="shared" si="3"/>
        <v>1</v>
      </c>
      <c r="D118" s="198">
        <v>1</v>
      </c>
      <c r="E118" s="199">
        <v>0</v>
      </c>
      <c r="F118" s="200">
        <v>0</v>
      </c>
      <c r="G118" s="200">
        <v>0</v>
      </c>
      <c r="H118" s="201">
        <v>0</v>
      </c>
      <c r="I118" s="199">
        <v>0</v>
      </c>
      <c r="J118" s="199">
        <v>0</v>
      </c>
      <c r="K118" s="130">
        <v>0</v>
      </c>
    </row>
    <row r="119" spans="1:11" ht="15">
      <c r="A119" s="188" t="s">
        <v>618</v>
      </c>
      <c r="B119" s="204" t="s">
        <v>64</v>
      </c>
      <c r="C119" s="238">
        <f t="shared" si="3"/>
        <v>1</v>
      </c>
      <c r="D119" s="198">
        <v>1</v>
      </c>
      <c r="E119" s="199">
        <v>0</v>
      </c>
      <c r="F119" s="201">
        <v>0</v>
      </c>
      <c r="G119" s="200">
        <v>0</v>
      </c>
      <c r="H119" s="201">
        <v>0</v>
      </c>
      <c r="I119" s="199">
        <v>0</v>
      </c>
      <c r="J119" s="199">
        <v>0</v>
      </c>
      <c r="K119" s="130">
        <v>0</v>
      </c>
    </row>
    <row r="120" spans="1:11" ht="15">
      <c r="A120" s="188" t="s">
        <v>618</v>
      </c>
      <c r="B120" s="204" t="s">
        <v>424</v>
      </c>
      <c r="C120" s="238">
        <f t="shared" si="3"/>
        <v>1</v>
      </c>
      <c r="D120" s="198">
        <v>1</v>
      </c>
      <c r="E120" s="199">
        <v>0</v>
      </c>
      <c r="F120" s="200">
        <v>0</v>
      </c>
      <c r="G120" s="200">
        <v>0</v>
      </c>
      <c r="H120" s="201">
        <v>0</v>
      </c>
      <c r="I120" s="199">
        <v>0</v>
      </c>
      <c r="J120" s="199">
        <v>0</v>
      </c>
      <c r="K120" s="130">
        <v>0</v>
      </c>
    </row>
    <row r="121" spans="1:11" s="86" customFormat="1" ht="15">
      <c r="A121" s="188" t="s">
        <v>618</v>
      </c>
      <c r="B121" s="204" t="s">
        <v>154</v>
      </c>
      <c r="C121" s="238">
        <f t="shared" si="3"/>
        <v>1</v>
      </c>
      <c r="D121" s="198">
        <v>1</v>
      </c>
      <c r="E121" s="199">
        <v>0</v>
      </c>
      <c r="F121" s="199">
        <v>0</v>
      </c>
      <c r="G121" s="200">
        <v>0</v>
      </c>
      <c r="H121" s="201">
        <v>0</v>
      </c>
      <c r="I121" s="199">
        <v>0</v>
      </c>
      <c r="J121" s="199">
        <v>0</v>
      </c>
      <c r="K121" s="130">
        <v>0</v>
      </c>
    </row>
    <row r="122" spans="1:11" s="86" customFormat="1" ht="15">
      <c r="A122" s="188" t="s">
        <v>618</v>
      </c>
      <c r="B122" s="204" t="s">
        <v>160</v>
      </c>
      <c r="C122" s="238">
        <f t="shared" si="3"/>
        <v>1</v>
      </c>
      <c r="D122" s="198">
        <v>1</v>
      </c>
      <c r="E122" s="199">
        <v>0</v>
      </c>
      <c r="F122" s="200">
        <v>0</v>
      </c>
      <c r="G122" s="200">
        <v>0</v>
      </c>
      <c r="H122" s="201">
        <v>0</v>
      </c>
      <c r="I122" s="199">
        <v>0</v>
      </c>
      <c r="J122" s="199">
        <v>0</v>
      </c>
      <c r="K122" s="130">
        <v>0</v>
      </c>
    </row>
    <row r="123" spans="1:11" s="86" customFormat="1" ht="15">
      <c r="A123" s="188" t="s">
        <v>618</v>
      </c>
      <c r="B123" s="204" t="s">
        <v>182</v>
      </c>
      <c r="C123" s="238">
        <f t="shared" si="3"/>
        <v>1</v>
      </c>
      <c r="D123" s="198">
        <v>1</v>
      </c>
      <c r="E123" s="199">
        <v>0</v>
      </c>
      <c r="F123" s="200">
        <v>0</v>
      </c>
      <c r="G123" s="200">
        <v>0</v>
      </c>
      <c r="H123" s="201">
        <v>0</v>
      </c>
      <c r="I123" s="199">
        <v>0</v>
      </c>
      <c r="J123" s="199">
        <v>0</v>
      </c>
      <c r="K123" s="130">
        <v>0</v>
      </c>
    </row>
    <row r="124" spans="1:11" s="86" customFormat="1" ht="15">
      <c r="A124" s="188" t="s">
        <v>618</v>
      </c>
      <c r="B124" s="204" t="s">
        <v>222</v>
      </c>
      <c r="C124" s="238">
        <f t="shared" si="3"/>
        <v>1</v>
      </c>
      <c r="D124" s="198">
        <v>1</v>
      </c>
      <c r="E124" s="199">
        <v>0</v>
      </c>
      <c r="F124" s="200">
        <v>0</v>
      </c>
      <c r="G124" s="200">
        <v>0</v>
      </c>
      <c r="H124" s="201">
        <v>0</v>
      </c>
      <c r="I124" s="199">
        <v>0</v>
      </c>
      <c r="J124" s="199">
        <v>0</v>
      </c>
      <c r="K124" s="130">
        <v>0</v>
      </c>
    </row>
    <row r="125" spans="1:11" s="86" customFormat="1" ht="15">
      <c r="A125" s="188" t="s">
        <v>618</v>
      </c>
      <c r="B125" s="209" t="s">
        <v>303</v>
      </c>
      <c r="C125" s="238">
        <f t="shared" si="3"/>
        <v>1</v>
      </c>
      <c r="D125" s="198">
        <v>1</v>
      </c>
      <c r="E125" s="199">
        <v>0</v>
      </c>
      <c r="F125" s="199">
        <v>0</v>
      </c>
      <c r="G125" s="200">
        <v>0</v>
      </c>
      <c r="H125" s="201">
        <v>0</v>
      </c>
      <c r="I125" s="199">
        <v>0</v>
      </c>
      <c r="J125" s="199">
        <v>0</v>
      </c>
      <c r="K125" s="130">
        <v>0</v>
      </c>
    </row>
    <row r="126" spans="1:11" s="86" customFormat="1" ht="15">
      <c r="A126" s="188"/>
      <c r="B126" s="204" t="s">
        <v>723</v>
      </c>
      <c r="C126" s="238">
        <f t="shared" si="3"/>
        <v>0</v>
      </c>
      <c r="D126" s="198"/>
      <c r="E126" s="199"/>
      <c r="F126" s="200"/>
      <c r="G126" s="200"/>
      <c r="H126" s="201"/>
      <c r="I126" s="199"/>
      <c r="J126" s="199"/>
      <c r="K126" s="130"/>
    </row>
    <row r="127" spans="1:11" s="86" customFormat="1" ht="15">
      <c r="A127" s="188"/>
      <c r="B127" s="204" t="s">
        <v>726</v>
      </c>
      <c r="C127" s="238">
        <f t="shared" si="3"/>
        <v>0</v>
      </c>
      <c r="D127" s="198"/>
      <c r="E127" s="199"/>
      <c r="F127" s="239"/>
      <c r="G127" s="200"/>
      <c r="H127" s="201"/>
      <c r="I127" s="199"/>
      <c r="J127" s="199"/>
      <c r="K127" s="130"/>
    </row>
    <row r="128" spans="1:11" ht="15">
      <c r="A128" s="188"/>
      <c r="B128" s="204" t="s">
        <v>728</v>
      </c>
      <c r="C128" s="238">
        <f t="shared" si="3"/>
        <v>0</v>
      </c>
      <c r="D128" s="198"/>
      <c r="E128" s="199"/>
      <c r="F128" s="200"/>
      <c r="G128" s="200"/>
      <c r="H128" s="201"/>
      <c r="I128" s="199"/>
      <c r="J128" s="199"/>
      <c r="K128" s="130"/>
    </row>
    <row r="129" spans="1:11" s="86" customFormat="1" ht="15">
      <c r="A129" s="188"/>
      <c r="B129" s="204" t="s">
        <v>391</v>
      </c>
      <c r="C129" s="238">
        <f t="shared" si="3"/>
        <v>0</v>
      </c>
      <c r="D129" s="198"/>
      <c r="E129" s="199"/>
      <c r="F129" s="200"/>
      <c r="G129" s="200"/>
      <c r="H129" s="201"/>
      <c r="I129" s="199"/>
      <c r="J129" s="199"/>
      <c r="K129" s="130"/>
    </row>
    <row r="130" spans="1:11" s="86" customFormat="1" ht="15">
      <c r="A130" s="188"/>
      <c r="B130" s="196" t="s">
        <v>732</v>
      </c>
      <c r="C130" s="238">
        <f t="shared" si="3"/>
        <v>0</v>
      </c>
      <c r="D130" s="241"/>
      <c r="E130" s="223"/>
      <c r="F130" s="223"/>
      <c r="G130" s="242"/>
      <c r="H130" s="222"/>
      <c r="I130" s="223"/>
      <c r="J130" s="223"/>
      <c r="K130" s="224"/>
    </row>
    <row r="131" spans="1:11" s="86" customFormat="1" ht="15">
      <c r="A131" s="188"/>
      <c r="B131" s="196" t="s">
        <v>736</v>
      </c>
      <c r="C131" s="237">
        <f t="shared" si="3"/>
        <v>0</v>
      </c>
      <c r="D131" s="241"/>
      <c r="E131" s="223"/>
      <c r="F131" s="223"/>
      <c r="G131" s="242"/>
      <c r="H131" s="222"/>
      <c r="I131" s="223"/>
      <c r="J131" s="223"/>
      <c r="K131" s="224"/>
    </row>
    <row r="132" spans="1:11" s="86" customFormat="1" ht="15">
      <c r="A132" s="188"/>
      <c r="B132" s="204" t="s">
        <v>737</v>
      </c>
      <c r="C132" s="238">
        <f t="shared" si="3"/>
        <v>0</v>
      </c>
      <c r="D132" s="198"/>
      <c r="E132" s="199"/>
      <c r="F132" s="200"/>
      <c r="G132" s="200"/>
      <c r="H132" s="199"/>
      <c r="I132" s="199"/>
      <c r="J132" s="199"/>
      <c r="K132" s="130"/>
    </row>
    <row r="133" spans="1:11" s="86" customFormat="1" ht="15">
      <c r="A133" s="188"/>
      <c r="B133" s="204" t="s">
        <v>741</v>
      </c>
      <c r="C133" s="238">
        <f t="shared" si="3"/>
        <v>0</v>
      </c>
      <c r="D133" s="198"/>
      <c r="E133" s="199"/>
      <c r="F133" s="200"/>
      <c r="G133" s="200"/>
      <c r="H133" s="201"/>
      <c r="I133" s="199"/>
      <c r="J133" s="199"/>
      <c r="K133" s="130"/>
    </row>
    <row r="134" spans="1:11" s="86" customFormat="1" ht="15">
      <c r="A134" s="188"/>
      <c r="B134" s="204" t="s">
        <v>743</v>
      </c>
      <c r="C134" s="238">
        <f t="shared" si="3"/>
        <v>0</v>
      </c>
      <c r="D134" s="198"/>
      <c r="E134" s="199"/>
      <c r="F134" s="200"/>
      <c r="G134" s="200"/>
      <c r="H134" s="201"/>
      <c r="I134" s="199"/>
      <c r="J134" s="199"/>
      <c r="K134" s="130"/>
    </row>
    <row r="135" spans="1:11" s="86" customFormat="1" ht="15">
      <c r="A135" s="188"/>
      <c r="B135" s="204" t="s">
        <v>747</v>
      </c>
      <c r="C135" s="238">
        <f t="shared" si="3"/>
        <v>0</v>
      </c>
      <c r="D135" s="198"/>
      <c r="E135" s="199"/>
      <c r="F135" s="200"/>
      <c r="G135" s="200"/>
      <c r="H135" s="201"/>
      <c r="I135" s="199"/>
      <c r="J135" s="199"/>
      <c r="K135" s="130"/>
    </row>
    <row r="136" spans="1:11" s="86" customFormat="1" ht="15">
      <c r="A136" s="188"/>
      <c r="B136" s="204" t="s">
        <v>759</v>
      </c>
      <c r="C136" s="238">
        <f t="shared" si="3"/>
        <v>0</v>
      </c>
      <c r="D136" s="198"/>
      <c r="E136" s="199"/>
      <c r="F136" s="200"/>
      <c r="G136" s="200"/>
      <c r="H136" s="201"/>
      <c r="I136" s="199"/>
      <c r="J136" s="199"/>
      <c r="K136" s="130"/>
    </row>
    <row r="137" spans="1:11" s="86" customFormat="1" ht="15">
      <c r="A137" s="188"/>
      <c r="B137" s="196" t="s">
        <v>763</v>
      </c>
      <c r="C137" s="237">
        <f t="shared" si="3"/>
        <v>0</v>
      </c>
      <c r="D137" s="241"/>
      <c r="E137" s="223"/>
      <c r="F137" s="242"/>
      <c r="G137" s="242"/>
      <c r="H137" s="223"/>
      <c r="I137" s="223"/>
      <c r="J137" s="223"/>
      <c r="K137" s="224"/>
    </row>
    <row r="138" spans="1:11" s="86" customFormat="1" ht="15">
      <c r="A138" s="188"/>
      <c r="B138" s="196" t="s">
        <v>765</v>
      </c>
      <c r="C138" s="238">
        <f t="shared" si="3"/>
        <v>0</v>
      </c>
      <c r="D138" s="241"/>
      <c r="E138" s="223"/>
      <c r="F138" s="242"/>
      <c r="G138" s="242"/>
      <c r="H138" s="223"/>
      <c r="I138" s="223"/>
      <c r="J138" s="223"/>
      <c r="K138" s="224"/>
    </row>
    <row r="139" spans="1:11" s="86" customFormat="1" ht="15">
      <c r="A139" s="188"/>
      <c r="B139" s="204" t="s">
        <v>772</v>
      </c>
      <c r="C139" s="238">
        <f t="shared" si="3"/>
        <v>0</v>
      </c>
      <c r="D139" s="198"/>
      <c r="E139" s="199"/>
      <c r="F139" s="200"/>
      <c r="G139" s="200"/>
      <c r="H139" s="199"/>
      <c r="I139" s="199"/>
      <c r="J139" s="199"/>
      <c r="K139" s="130"/>
    </row>
    <row r="140" spans="1:11" s="86" customFormat="1" ht="15">
      <c r="A140" s="188"/>
      <c r="B140" s="204" t="s">
        <v>597</v>
      </c>
      <c r="C140" s="238">
        <f t="shared" si="3"/>
        <v>0</v>
      </c>
      <c r="D140" s="198"/>
      <c r="E140" s="199"/>
      <c r="F140" s="199"/>
      <c r="G140" s="200"/>
      <c r="H140" s="201"/>
      <c r="I140" s="199"/>
      <c r="J140" s="199"/>
      <c r="K140" s="130"/>
    </row>
    <row r="141" spans="1:11" s="86" customFormat="1" ht="15">
      <c r="A141" s="188"/>
      <c r="B141" s="204" t="s">
        <v>780</v>
      </c>
      <c r="C141" s="238">
        <v>0</v>
      </c>
      <c r="D141" s="198"/>
      <c r="E141" s="199"/>
      <c r="F141" s="200"/>
      <c r="G141" s="200"/>
      <c r="H141" s="199"/>
      <c r="I141" s="199"/>
      <c r="J141" s="199"/>
      <c r="K141" s="130"/>
    </row>
    <row r="142" spans="1:11" s="86" customFormat="1" ht="15">
      <c r="A142" s="188"/>
      <c r="B142" s="204" t="s">
        <v>782</v>
      </c>
      <c r="C142" s="238">
        <f aca="true" t="shared" si="4" ref="C142:C173">(1*D142)+(3*E142)+(3*F142)+(5*G142)+(10*H142)+(20*I142)+(10*J142)+(9*K142)</f>
        <v>0</v>
      </c>
      <c r="D142" s="198"/>
      <c r="E142" s="199"/>
      <c r="F142" s="200"/>
      <c r="G142" s="200"/>
      <c r="H142" s="199"/>
      <c r="I142" s="199"/>
      <c r="J142" s="199"/>
      <c r="K142" s="130"/>
    </row>
    <row r="143" spans="1:11" s="86" customFormat="1" ht="15">
      <c r="A143" s="188"/>
      <c r="B143" s="204" t="s">
        <v>790</v>
      </c>
      <c r="C143" s="238">
        <f t="shared" si="4"/>
        <v>0</v>
      </c>
      <c r="D143" s="198"/>
      <c r="E143" s="199"/>
      <c r="F143" s="200"/>
      <c r="G143" s="200"/>
      <c r="H143" s="201"/>
      <c r="I143" s="199"/>
      <c r="J143" s="199"/>
      <c r="K143" s="130"/>
    </row>
    <row r="144" spans="1:11" s="86" customFormat="1" ht="15">
      <c r="A144" s="188"/>
      <c r="B144" s="204" t="s">
        <v>795</v>
      </c>
      <c r="C144" s="238">
        <f t="shared" si="4"/>
        <v>0</v>
      </c>
      <c r="D144" s="198"/>
      <c r="E144" s="199"/>
      <c r="F144" s="200"/>
      <c r="G144" s="200"/>
      <c r="H144" s="201"/>
      <c r="I144" s="199"/>
      <c r="J144" s="199"/>
      <c r="K144" s="130"/>
    </row>
    <row r="145" spans="1:11" s="86" customFormat="1" ht="15">
      <c r="A145" s="188"/>
      <c r="B145" s="204" t="s">
        <v>797</v>
      </c>
      <c r="C145" s="238">
        <f t="shared" si="4"/>
        <v>0</v>
      </c>
      <c r="D145" s="198"/>
      <c r="E145" s="199"/>
      <c r="F145" s="200"/>
      <c r="G145" s="200"/>
      <c r="H145" s="201"/>
      <c r="I145" s="199"/>
      <c r="J145" s="199"/>
      <c r="K145" s="130"/>
    </row>
    <row r="146" spans="1:11" s="86" customFormat="1" ht="15">
      <c r="A146" s="188"/>
      <c r="B146" s="204" t="s">
        <v>799</v>
      </c>
      <c r="C146" s="238">
        <f t="shared" si="4"/>
        <v>0</v>
      </c>
      <c r="D146" s="198"/>
      <c r="E146" s="199"/>
      <c r="F146" s="200"/>
      <c r="G146" s="200"/>
      <c r="H146" s="199"/>
      <c r="I146" s="199"/>
      <c r="J146" s="199"/>
      <c r="K146" s="130"/>
    </row>
    <row r="147" spans="1:11" s="86" customFormat="1" ht="15">
      <c r="A147" s="188"/>
      <c r="B147" s="204" t="s">
        <v>803</v>
      </c>
      <c r="C147" s="238">
        <f t="shared" si="4"/>
        <v>0</v>
      </c>
      <c r="D147" s="198"/>
      <c r="E147" s="199"/>
      <c r="F147" s="200"/>
      <c r="G147" s="200"/>
      <c r="H147" s="199"/>
      <c r="I147" s="199"/>
      <c r="J147" s="199"/>
      <c r="K147" s="130"/>
    </row>
    <row r="148" spans="1:11" s="86" customFormat="1" ht="15">
      <c r="A148" s="188"/>
      <c r="B148" s="204" t="s">
        <v>808</v>
      </c>
      <c r="C148" s="238">
        <f t="shared" si="4"/>
        <v>0</v>
      </c>
      <c r="D148" s="198"/>
      <c r="E148" s="199"/>
      <c r="F148" s="200"/>
      <c r="G148" s="200"/>
      <c r="H148" s="201"/>
      <c r="I148" s="199"/>
      <c r="J148" s="199"/>
      <c r="K148" s="130"/>
    </row>
    <row r="149" spans="1:11" ht="15">
      <c r="A149" s="188"/>
      <c r="B149" s="204" t="s">
        <v>810</v>
      </c>
      <c r="C149" s="238">
        <f t="shared" si="4"/>
        <v>0</v>
      </c>
      <c r="D149" s="198"/>
      <c r="E149" s="199"/>
      <c r="F149" s="200"/>
      <c r="G149" s="200"/>
      <c r="H149" s="199"/>
      <c r="I149" s="199"/>
      <c r="J149" s="199"/>
      <c r="K149" s="130"/>
    </row>
    <row r="150" spans="1:11" ht="15">
      <c r="A150" s="188"/>
      <c r="B150" s="204" t="s">
        <v>812</v>
      </c>
      <c r="C150" s="238">
        <f t="shared" si="4"/>
        <v>0</v>
      </c>
      <c r="D150" s="198"/>
      <c r="E150" s="199"/>
      <c r="F150" s="200"/>
      <c r="G150" s="200"/>
      <c r="H150" s="201"/>
      <c r="I150" s="199"/>
      <c r="J150" s="199"/>
      <c r="K150" s="130"/>
    </row>
    <row r="151" spans="1:11" ht="15">
      <c r="A151" s="188"/>
      <c r="B151" s="204" t="s">
        <v>814</v>
      </c>
      <c r="C151" s="238">
        <f t="shared" si="4"/>
        <v>0</v>
      </c>
      <c r="D151" s="198"/>
      <c r="E151" s="199"/>
      <c r="F151" s="200"/>
      <c r="G151" s="200"/>
      <c r="H151" s="201"/>
      <c r="I151" s="199"/>
      <c r="J151" s="199"/>
      <c r="K151" s="130"/>
    </row>
    <row r="152" spans="1:11" ht="15">
      <c r="A152" s="188"/>
      <c r="B152" s="204" t="s">
        <v>816</v>
      </c>
      <c r="C152" s="238">
        <f t="shared" si="4"/>
        <v>0</v>
      </c>
      <c r="D152" s="198"/>
      <c r="E152" s="199"/>
      <c r="F152" s="200"/>
      <c r="G152" s="200"/>
      <c r="H152" s="199"/>
      <c r="I152" s="199"/>
      <c r="J152" s="199"/>
      <c r="K152" s="130"/>
    </row>
    <row r="153" spans="1:11" ht="15">
      <c r="A153" s="188"/>
      <c r="B153" s="204" t="s">
        <v>818</v>
      </c>
      <c r="C153" s="238">
        <f t="shared" si="4"/>
        <v>0</v>
      </c>
      <c r="D153" s="198"/>
      <c r="E153" s="199"/>
      <c r="F153" s="200"/>
      <c r="G153" s="200"/>
      <c r="H153" s="201"/>
      <c r="I153" s="199"/>
      <c r="J153" s="199"/>
      <c r="K153" s="130"/>
    </row>
    <row r="154" spans="1:11" ht="15">
      <c r="A154" s="188"/>
      <c r="B154" s="204" t="s">
        <v>820</v>
      </c>
      <c r="C154" s="238">
        <f t="shared" si="4"/>
        <v>0</v>
      </c>
      <c r="D154" s="198"/>
      <c r="E154" s="199"/>
      <c r="F154" s="200"/>
      <c r="G154" s="200"/>
      <c r="H154" s="199"/>
      <c r="I154" s="199"/>
      <c r="J154" s="199"/>
      <c r="K154" s="130"/>
    </row>
    <row r="155" spans="1:11" ht="15">
      <c r="A155" s="188"/>
      <c r="B155" s="204" t="s">
        <v>822</v>
      </c>
      <c r="C155" s="238">
        <f t="shared" si="4"/>
        <v>0</v>
      </c>
      <c r="D155" s="198"/>
      <c r="E155" s="199"/>
      <c r="F155" s="200"/>
      <c r="G155" s="200"/>
      <c r="H155" s="199"/>
      <c r="I155" s="199"/>
      <c r="J155" s="199"/>
      <c r="K155" s="130"/>
    </row>
    <row r="156" spans="1:11" ht="15">
      <c r="A156" s="188"/>
      <c r="B156" s="204" t="s">
        <v>824</v>
      </c>
      <c r="C156" s="238">
        <f t="shared" si="4"/>
        <v>0</v>
      </c>
      <c r="D156" s="198"/>
      <c r="E156" s="199"/>
      <c r="F156" s="200"/>
      <c r="G156" s="200"/>
      <c r="H156" s="199"/>
      <c r="I156" s="199"/>
      <c r="J156" s="199"/>
      <c r="K156" s="130"/>
    </row>
    <row r="157" spans="1:11" ht="15">
      <c r="A157" s="188"/>
      <c r="B157" s="204" t="s">
        <v>826</v>
      </c>
      <c r="C157" s="238">
        <f t="shared" si="4"/>
        <v>0</v>
      </c>
      <c r="D157" s="198"/>
      <c r="E157" s="199"/>
      <c r="F157" s="200"/>
      <c r="G157" s="200"/>
      <c r="H157" s="199"/>
      <c r="I157" s="199"/>
      <c r="J157" s="199"/>
      <c r="K157" s="130"/>
    </row>
    <row r="158" spans="1:11" ht="15">
      <c r="A158" s="188"/>
      <c r="B158" s="204" t="s">
        <v>828</v>
      </c>
      <c r="C158" s="238">
        <f t="shared" si="4"/>
        <v>0</v>
      </c>
      <c r="D158" s="198"/>
      <c r="E158" s="199"/>
      <c r="F158" s="200"/>
      <c r="G158" s="200"/>
      <c r="H158" s="199"/>
      <c r="I158" s="199"/>
      <c r="J158" s="199"/>
      <c r="K158" s="130"/>
    </row>
    <row r="159" spans="1:11" ht="15">
      <c r="A159" s="188"/>
      <c r="B159" s="204" t="s">
        <v>707</v>
      </c>
      <c r="C159" s="238">
        <f t="shared" si="4"/>
        <v>0</v>
      </c>
      <c r="D159" s="198"/>
      <c r="E159" s="199"/>
      <c r="F159" s="200"/>
      <c r="G159" s="200"/>
      <c r="H159" s="201"/>
      <c r="I159" s="199"/>
      <c r="J159" s="199"/>
      <c r="K159" s="130"/>
    </row>
    <row r="160" spans="1:11" ht="15">
      <c r="A160" s="188"/>
      <c r="B160" s="204" t="s">
        <v>831</v>
      </c>
      <c r="C160" s="238">
        <f t="shared" si="4"/>
        <v>0</v>
      </c>
      <c r="D160" s="198"/>
      <c r="E160" s="199"/>
      <c r="F160" s="200"/>
      <c r="G160" s="200"/>
      <c r="H160" s="199"/>
      <c r="I160" s="199"/>
      <c r="J160" s="199"/>
      <c r="K160" s="130"/>
    </row>
    <row r="161" spans="1:11" ht="15">
      <c r="A161" s="188"/>
      <c r="B161" s="204" t="s">
        <v>837</v>
      </c>
      <c r="C161" s="238">
        <f t="shared" si="4"/>
        <v>0</v>
      </c>
      <c r="D161" s="198"/>
      <c r="E161" s="199"/>
      <c r="F161" s="200"/>
      <c r="G161" s="200"/>
      <c r="H161" s="201"/>
      <c r="I161" s="199"/>
      <c r="J161" s="199"/>
      <c r="K161" s="130"/>
    </row>
    <row r="162" spans="1:11" ht="15">
      <c r="A162" s="188"/>
      <c r="B162" s="204" t="s">
        <v>841</v>
      </c>
      <c r="C162" s="238">
        <f t="shared" si="4"/>
        <v>0</v>
      </c>
      <c r="D162" s="198"/>
      <c r="E162" s="199"/>
      <c r="F162" s="200"/>
      <c r="G162" s="200"/>
      <c r="H162" s="201"/>
      <c r="I162" s="199"/>
      <c r="J162" s="199"/>
      <c r="K162" s="130"/>
    </row>
    <row r="163" spans="1:11" ht="15">
      <c r="A163" s="188"/>
      <c r="B163" s="204" t="s">
        <v>843</v>
      </c>
      <c r="C163" s="238">
        <f t="shared" si="4"/>
        <v>0</v>
      </c>
      <c r="D163" s="198"/>
      <c r="E163" s="199"/>
      <c r="F163" s="200"/>
      <c r="G163" s="200"/>
      <c r="H163" s="199"/>
      <c r="I163" s="199"/>
      <c r="J163" s="199"/>
      <c r="K163" s="130"/>
    </row>
    <row r="164" spans="1:11" ht="15">
      <c r="A164" s="188"/>
      <c r="B164" s="204" t="s">
        <v>861</v>
      </c>
      <c r="C164" s="238">
        <f t="shared" si="4"/>
        <v>0</v>
      </c>
      <c r="D164" s="198"/>
      <c r="E164" s="199"/>
      <c r="F164" s="200"/>
      <c r="G164" s="200"/>
      <c r="H164" s="199"/>
      <c r="I164" s="199"/>
      <c r="J164" s="199"/>
      <c r="K164" s="130"/>
    </row>
    <row r="165" spans="1:11" ht="15">
      <c r="A165" s="188"/>
      <c r="B165" s="204" t="s">
        <v>863</v>
      </c>
      <c r="C165" s="238">
        <f t="shared" si="4"/>
        <v>0</v>
      </c>
      <c r="D165" s="198"/>
      <c r="E165" s="199"/>
      <c r="F165" s="200"/>
      <c r="G165" s="200"/>
      <c r="H165" s="201"/>
      <c r="I165" s="199"/>
      <c r="J165" s="199"/>
      <c r="K165" s="130"/>
    </row>
    <row r="166" spans="1:11" ht="15">
      <c r="A166" s="188"/>
      <c r="B166" s="204" t="s">
        <v>867</v>
      </c>
      <c r="C166" s="238">
        <f t="shared" si="4"/>
        <v>0</v>
      </c>
      <c r="D166" s="198"/>
      <c r="E166" s="199"/>
      <c r="F166" s="200"/>
      <c r="G166" s="200"/>
      <c r="H166" s="201"/>
      <c r="I166" s="199"/>
      <c r="J166" s="199"/>
      <c r="K166" s="130"/>
    </row>
    <row r="167" spans="1:11" ht="15">
      <c r="A167" s="188"/>
      <c r="B167" s="204" t="s">
        <v>869</v>
      </c>
      <c r="C167" s="238">
        <f t="shared" si="4"/>
        <v>0</v>
      </c>
      <c r="D167" s="198"/>
      <c r="E167" s="199"/>
      <c r="F167" s="200"/>
      <c r="G167" s="200"/>
      <c r="H167" s="201"/>
      <c r="I167" s="199"/>
      <c r="J167" s="199"/>
      <c r="K167" s="130"/>
    </row>
    <row r="168" spans="1:11" ht="15">
      <c r="A168" s="188"/>
      <c r="B168" s="204" t="s">
        <v>871</v>
      </c>
      <c r="C168" s="238">
        <f t="shared" si="4"/>
        <v>0</v>
      </c>
      <c r="D168" s="198"/>
      <c r="E168" s="199"/>
      <c r="F168" s="200"/>
      <c r="G168" s="200"/>
      <c r="H168" s="201"/>
      <c r="I168" s="199"/>
      <c r="J168" s="199"/>
      <c r="K168" s="130"/>
    </row>
    <row r="169" spans="1:11" ht="15">
      <c r="A169" s="188"/>
      <c r="B169" s="204" t="s">
        <v>4</v>
      </c>
      <c r="C169" s="238">
        <f t="shared" si="4"/>
        <v>0</v>
      </c>
      <c r="D169" s="198"/>
      <c r="E169" s="199"/>
      <c r="F169" s="200"/>
      <c r="G169" s="200"/>
      <c r="H169" s="201"/>
      <c r="I169" s="199"/>
      <c r="J169" s="199"/>
      <c r="K169" s="130"/>
    </row>
    <row r="170" spans="1:11" ht="15">
      <c r="A170" s="188"/>
      <c r="B170" s="204" t="s">
        <v>6</v>
      </c>
      <c r="C170" s="238">
        <f t="shared" si="4"/>
        <v>0</v>
      </c>
      <c r="D170" s="198"/>
      <c r="E170" s="199"/>
      <c r="F170" s="200"/>
      <c r="G170" s="200"/>
      <c r="H170" s="201"/>
      <c r="I170" s="199"/>
      <c r="J170" s="199"/>
      <c r="K170" s="130"/>
    </row>
    <row r="171" spans="1:11" ht="15">
      <c r="A171" s="188"/>
      <c r="B171" s="204" t="s">
        <v>11</v>
      </c>
      <c r="C171" s="238">
        <f t="shared" si="4"/>
        <v>0</v>
      </c>
      <c r="D171" s="198"/>
      <c r="E171" s="199"/>
      <c r="F171" s="200"/>
      <c r="G171" s="200"/>
      <c r="H171" s="201"/>
      <c r="I171" s="199"/>
      <c r="J171" s="199"/>
      <c r="K171" s="130"/>
    </row>
    <row r="172" spans="1:11" ht="15">
      <c r="A172" s="188"/>
      <c r="B172" s="204" t="s">
        <v>13</v>
      </c>
      <c r="C172" s="238">
        <f t="shared" si="4"/>
        <v>0</v>
      </c>
      <c r="D172" s="198"/>
      <c r="E172" s="199"/>
      <c r="F172" s="200"/>
      <c r="G172" s="200"/>
      <c r="H172" s="201"/>
      <c r="I172" s="199"/>
      <c r="J172" s="199"/>
      <c r="K172" s="130"/>
    </row>
    <row r="173" spans="1:11" ht="15">
      <c r="A173" s="188"/>
      <c r="B173" s="204" t="s">
        <v>17</v>
      </c>
      <c r="C173" s="238">
        <f t="shared" si="4"/>
        <v>0</v>
      </c>
      <c r="D173" s="198"/>
      <c r="E173" s="199"/>
      <c r="F173" s="200"/>
      <c r="G173" s="200"/>
      <c r="H173" s="201"/>
      <c r="I173" s="199"/>
      <c r="J173" s="199"/>
      <c r="K173" s="130"/>
    </row>
    <row r="174" spans="1:11" ht="15">
      <c r="A174" s="188"/>
      <c r="B174" s="206" t="s">
        <v>19</v>
      </c>
      <c r="C174" s="238">
        <f aca="true" t="shared" si="5" ref="C174:C205">(1*D174)+(3*E174)+(3*F174)+(5*G174)+(10*H174)+(20*I174)+(10*J174)+(9*K174)</f>
        <v>0</v>
      </c>
      <c r="D174" s="198"/>
      <c r="E174" s="199"/>
      <c r="F174" s="200"/>
      <c r="G174" s="200"/>
      <c r="H174" s="201"/>
      <c r="I174" s="199"/>
      <c r="J174" s="199"/>
      <c r="K174" s="130"/>
    </row>
    <row r="175" spans="1:11" ht="15">
      <c r="A175" s="188"/>
      <c r="B175" s="204" t="s">
        <v>21</v>
      </c>
      <c r="C175" s="238">
        <f t="shared" si="5"/>
        <v>0</v>
      </c>
      <c r="D175" s="198"/>
      <c r="E175" s="199"/>
      <c r="F175" s="200"/>
      <c r="G175" s="200"/>
      <c r="H175" s="201"/>
      <c r="I175" s="199"/>
      <c r="J175" s="199"/>
      <c r="K175" s="130"/>
    </row>
    <row r="176" spans="1:11" ht="15">
      <c r="A176" s="188"/>
      <c r="B176" s="204" t="s">
        <v>34</v>
      </c>
      <c r="C176" s="238">
        <f t="shared" si="5"/>
        <v>0</v>
      </c>
      <c r="D176" s="198"/>
      <c r="E176" s="199"/>
      <c r="F176" s="200"/>
      <c r="G176" s="200"/>
      <c r="H176" s="201"/>
      <c r="I176" s="199"/>
      <c r="J176" s="199"/>
      <c r="K176" s="130"/>
    </row>
    <row r="177" spans="1:11" ht="15">
      <c r="A177" s="188"/>
      <c r="B177" s="204" t="s">
        <v>38</v>
      </c>
      <c r="C177" s="238">
        <f t="shared" si="5"/>
        <v>0</v>
      </c>
      <c r="D177" s="198"/>
      <c r="E177" s="199"/>
      <c r="F177" s="200"/>
      <c r="G177" s="200"/>
      <c r="H177" s="201"/>
      <c r="I177" s="199"/>
      <c r="J177" s="199"/>
      <c r="K177" s="130"/>
    </row>
    <row r="178" spans="1:11" ht="15">
      <c r="A178" s="188"/>
      <c r="B178" s="204" t="s">
        <v>43</v>
      </c>
      <c r="C178" s="238">
        <f t="shared" si="5"/>
        <v>0</v>
      </c>
      <c r="D178" s="198"/>
      <c r="E178" s="199"/>
      <c r="F178" s="200"/>
      <c r="G178" s="200"/>
      <c r="H178" s="201"/>
      <c r="I178" s="199"/>
      <c r="J178" s="199"/>
      <c r="K178" s="130"/>
    </row>
    <row r="179" spans="1:11" ht="15">
      <c r="A179" s="188"/>
      <c r="B179" s="204" t="s">
        <v>617</v>
      </c>
      <c r="C179" s="238">
        <f t="shared" si="5"/>
        <v>0</v>
      </c>
      <c r="D179" s="198"/>
      <c r="E179" s="199"/>
      <c r="F179" s="200"/>
      <c r="G179" s="200"/>
      <c r="H179" s="201"/>
      <c r="I179" s="199"/>
      <c r="J179" s="199"/>
      <c r="K179" s="130"/>
    </row>
    <row r="180" spans="1:11" ht="15">
      <c r="A180" s="188"/>
      <c r="B180" s="204" t="s">
        <v>54</v>
      </c>
      <c r="C180" s="238">
        <f t="shared" si="5"/>
        <v>0</v>
      </c>
      <c r="D180" s="198"/>
      <c r="E180" s="199"/>
      <c r="F180" s="201"/>
      <c r="G180" s="200"/>
      <c r="H180" s="201"/>
      <c r="I180" s="199"/>
      <c r="J180" s="199"/>
      <c r="K180" s="130"/>
    </row>
    <row r="181" spans="1:11" ht="15">
      <c r="A181" s="188"/>
      <c r="B181" s="211" t="s">
        <v>56</v>
      </c>
      <c r="C181" s="238">
        <f t="shared" si="5"/>
        <v>0</v>
      </c>
      <c r="D181" s="198"/>
      <c r="E181" s="199"/>
      <c r="F181" s="201"/>
      <c r="G181" s="200"/>
      <c r="H181" s="201"/>
      <c r="I181" s="199"/>
      <c r="J181" s="199"/>
      <c r="K181" s="130"/>
    </row>
    <row r="182" spans="1:11" ht="15">
      <c r="A182" s="188"/>
      <c r="B182" s="204" t="s">
        <v>60</v>
      </c>
      <c r="C182" s="238">
        <f t="shared" si="5"/>
        <v>0</v>
      </c>
      <c r="D182" s="198"/>
      <c r="E182" s="199"/>
      <c r="F182" s="201"/>
      <c r="G182" s="200"/>
      <c r="H182" s="201"/>
      <c r="I182" s="199"/>
      <c r="J182" s="199"/>
      <c r="K182" s="130"/>
    </row>
    <row r="183" spans="1:11" ht="15">
      <c r="A183" s="188"/>
      <c r="B183" s="204" t="s">
        <v>62</v>
      </c>
      <c r="C183" s="238">
        <f t="shared" si="5"/>
        <v>0</v>
      </c>
      <c r="D183" s="198"/>
      <c r="E183" s="199"/>
      <c r="F183" s="201"/>
      <c r="G183" s="200"/>
      <c r="H183" s="201"/>
      <c r="I183" s="199"/>
      <c r="J183" s="199"/>
      <c r="K183" s="130"/>
    </row>
    <row r="184" spans="1:11" ht="15">
      <c r="A184" s="188"/>
      <c r="B184" s="204" t="s">
        <v>66</v>
      </c>
      <c r="C184" s="238">
        <f t="shared" si="5"/>
        <v>0</v>
      </c>
      <c r="D184" s="198"/>
      <c r="E184" s="199"/>
      <c r="F184" s="201"/>
      <c r="G184" s="200"/>
      <c r="H184" s="201"/>
      <c r="I184" s="199"/>
      <c r="J184" s="199"/>
      <c r="K184" s="130"/>
    </row>
    <row r="185" spans="1:11" ht="15">
      <c r="A185" s="188"/>
      <c r="B185" s="204" t="s">
        <v>68</v>
      </c>
      <c r="C185" s="238">
        <f t="shared" si="5"/>
        <v>0</v>
      </c>
      <c r="D185" s="198"/>
      <c r="E185" s="199"/>
      <c r="F185" s="201"/>
      <c r="G185" s="200"/>
      <c r="H185" s="201"/>
      <c r="I185" s="199"/>
      <c r="J185" s="199"/>
      <c r="K185" s="130"/>
    </row>
    <row r="186" spans="1:11" ht="15">
      <c r="A186" s="188"/>
      <c r="B186" s="204" t="s">
        <v>576</v>
      </c>
      <c r="C186" s="238">
        <f t="shared" si="5"/>
        <v>0</v>
      </c>
      <c r="D186" s="198"/>
      <c r="E186" s="199"/>
      <c r="F186" s="200"/>
      <c r="G186" s="200"/>
      <c r="H186" s="201"/>
      <c r="I186" s="223"/>
      <c r="J186" s="223"/>
      <c r="K186" s="130"/>
    </row>
    <row r="187" spans="1:11" ht="15">
      <c r="A187" s="188"/>
      <c r="B187" s="204" t="s">
        <v>70</v>
      </c>
      <c r="C187" s="238">
        <f t="shared" si="5"/>
        <v>0</v>
      </c>
      <c r="D187" s="198"/>
      <c r="E187" s="199"/>
      <c r="F187" s="199"/>
      <c r="G187" s="200"/>
      <c r="H187" s="201"/>
      <c r="I187" s="223"/>
      <c r="J187" s="223"/>
      <c r="K187" s="130"/>
    </row>
    <row r="188" spans="1:11" ht="15">
      <c r="A188" s="188"/>
      <c r="B188" s="204" t="s">
        <v>547</v>
      </c>
      <c r="C188" s="238">
        <f t="shared" si="5"/>
        <v>0</v>
      </c>
      <c r="D188" s="198"/>
      <c r="E188" s="199"/>
      <c r="F188" s="200"/>
      <c r="G188" s="200"/>
      <c r="H188" s="201"/>
      <c r="I188" s="223"/>
      <c r="J188" s="223"/>
      <c r="K188" s="130"/>
    </row>
    <row r="189" spans="1:11" ht="15">
      <c r="A189" s="188"/>
      <c r="B189" s="204" t="s">
        <v>75</v>
      </c>
      <c r="C189" s="238">
        <f t="shared" si="5"/>
        <v>0</v>
      </c>
      <c r="D189" s="198"/>
      <c r="E189" s="199"/>
      <c r="F189" s="199"/>
      <c r="G189" s="200"/>
      <c r="H189" s="201"/>
      <c r="I189" s="223"/>
      <c r="J189" s="223"/>
      <c r="K189" s="130"/>
    </row>
    <row r="190" spans="1:11" ht="15">
      <c r="A190" s="188"/>
      <c r="B190" s="204" t="s">
        <v>77</v>
      </c>
      <c r="C190" s="238">
        <f t="shared" si="5"/>
        <v>0</v>
      </c>
      <c r="D190" s="198"/>
      <c r="E190" s="199"/>
      <c r="F190" s="200"/>
      <c r="G190" s="200"/>
      <c r="H190" s="201"/>
      <c r="I190" s="223"/>
      <c r="J190" s="223"/>
      <c r="K190" s="130"/>
    </row>
    <row r="191" spans="1:11" ht="15">
      <c r="A191" s="188"/>
      <c r="B191" s="204" t="s">
        <v>81</v>
      </c>
      <c r="C191" s="238">
        <f t="shared" si="5"/>
        <v>0</v>
      </c>
      <c r="D191" s="198"/>
      <c r="E191" s="199"/>
      <c r="F191" s="200"/>
      <c r="G191" s="200"/>
      <c r="H191" s="201"/>
      <c r="I191" s="223"/>
      <c r="J191" s="223"/>
      <c r="K191" s="130"/>
    </row>
    <row r="192" spans="1:11" ht="15">
      <c r="A192" s="188"/>
      <c r="B192" s="204" t="s">
        <v>87</v>
      </c>
      <c r="C192" s="238">
        <f t="shared" si="5"/>
        <v>0</v>
      </c>
      <c r="D192" s="198"/>
      <c r="E192" s="199"/>
      <c r="F192" s="199"/>
      <c r="G192" s="200"/>
      <c r="H192" s="201"/>
      <c r="I192" s="223"/>
      <c r="J192" s="223"/>
      <c r="K192" s="130"/>
    </row>
    <row r="193" spans="1:11" ht="15">
      <c r="A193" s="188"/>
      <c r="B193" s="204" t="s">
        <v>89</v>
      </c>
      <c r="C193" s="238">
        <f t="shared" si="5"/>
        <v>0</v>
      </c>
      <c r="D193" s="198"/>
      <c r="E193" s="199"/>
      <c r="F193" s="199"/>
      <c r="G193" s="200"/>
      <c r="H193" s="201"/>
      <c r="I193" s="199"/>
      <c r="J193" s="199"/>
      <c r="K193" s="130"/>
    </row>
    <row r="194" spans="1:11" ht="15">
      <c r="A194" s="188"/>
      <c r="B194" s="204" t="s">
        <v>619</v>
      </c>
      <c r="C194" s="238">
        <f t="shared" si="5"/>
        <v>0</v>
      </c>
      <c r="D194" s="198"/>
      <c r="E194" s="199"/>
      <c r="F194" s="199"/>
      <c r="G194" s="200"/>
      <c r="H194" s="201"/>
      <c r="I194" s="199"/>
      <c r="J194" s="199"/>
      <c r="K194" s="130"/>
    </row>
    <row r="195" spans="1:11" ht="15">
      <c r="A195" s="188"/>
      <c r="B195" s="204" t="s">
        <v>97</v>
      </c>
      <c r="C195" s="238">
        <f t="shared" si="5"/>
        <v>0</v>
      </c>
      <c r="D195" s="198"/>
      <c r="E195" s="199"/>
      <c r="F195" s="199"/>
      <c r="G195" s="200"/>
      <c r="H195" s="201"/>
      <c r="I195" s="199"/>
      <c r="J195" s="199"/>
      <c r="K195" s="130"/>
    </row>
    <row r="196" spans="1:11" ht="15">
      <c r="A196" s="188"/>
      <c r="B196" s="204" t="s">
        <v>99</v>
      </c>
      <c r="C196" s="238">
        <f t="shared" si="5"/>
        <v>0</v>
      </c>
      <c r="D196" s="198"/>
      <c r="E196" s="199"/>
      <c r="F196" s="199"/>
      <c r="G196" s="200"/>
      <c r="H196" s="201"/>
      <c r="I196" s="199"/>
      <c r="J196" s="199"/>
      <c r="K196" s="130"/>
    </row>
    <row r="197" spans="1:11" ht="15">
      <c r="A197" s="188"/>
      <c r="B197" s="204" t="s">
        <v>101</v>
      </c>
      <c r="C197" s="238">
        <f t="shared" si="5"/>
        <v>0</v>
      </c>
      <c r="D197" s="198"/>
      <c r="E197" s="199"/>
      <c r="F197" s="200"/>
      <c r="G197" s="200"/>
      <c r="H197" s="201"/>
      <c r="I197" s="199"/>
      <c r="J197" s="199"/>
      <c r="K197" s="130"/>
    </row>
    <row r="198" spans="1:11" ht="15">
      <c r="A198" s="188"/>
      <c r="B198" s="204" t="s">
        <v>103</v>
      </c>
      <c r="C198" s="238">
        <f t="shared" si="5"/>
        <v>0</v>
      </c>
      <c r="D198" s="198"/>
      <c r="E198" s="199"/>
      <c r="F198" s="200"/>
      <c r="G198" s="200"/>
      <c r="H198" s="201"/>
      <c r="I198" s="199"/>
      <c r="J198" s="199"/>
      <c r="K198" s="130"/>
    </row>
    <row r="199" spans="1:11" ht="15">
      <c r="A199" s="188"/>
      <c r="B199" s="206" t="s">
        <v>107</v>
      </c>
      <c r="C199" s="238">
        <f t="shared" si="5"/>
        <v>0</v>
      </c>
      <c r="D199" s="198"/>
      <c r="E199" s="199"/>
      <c r="F199" s="200"/>
      <c r="G199" s="200"/>
      <c r="H199" s="201"/>
      <c r="I199" s="199"/>
      <c r="J199" s="199"/>
      <c r="K199" s="130"/>
    </row>
    <row r="200" spans="1:11" ht="15">
      <c r="A200" s="188"/>
      <c r="B200" s="204" t="s">
        <v>115</v>
      </c>
      <c r="C200" s="238">
        <f t="shared" si="5"/>
        <v>0</v>
      </c>
      <c r="D200" s="198"/>
      <c r="E200" s="199"/>
      <c r="F200" s="200"/>
      <c r="G200" s="200"/>
      <c r="H200" s="201"/>
      <c r="I200" s="199"/>
      <c r="J200" s="199"/>
      <c r="K200" s="130"/>
    </row>
    <row r="201" spans="1:11" ht="15">
      <c r="A201" s="188"/>
      <c r="B201" s="204" t="s">
        <v>116</v>
      </c>
      <c r="C201" s="238">
        <f t="shared" si="5"/>
        <v>0</v>
      </c>
      <c r="D201" s="198"/>
      <c r="E201" s="199"/>
      <c r="F201" s="200"/>
      <c r="G201" s="200"/>
      <c r="H201" s="201"/>
      <c r="I201" s="199"/>
      <c r="J201" s="199"/>
      <c r="K201" s="130"/>
    </row>
    <row r="202" spans="1:11" ht="15">
      <c r="A202" s="188"/>
      <c r="B202" s="204" t="s">
        <v>118</v>
      </c>
      <c r="C202" s="238">
        <f t="shared" si="5"/>
        <v>0</v>
      </c>
      <c r="D202" s="198"/>
      <c r="E202" s="199"/>
      <c r="F202" s="200"/>
      <c r="G202" s="200"/>
      <c r="H202" s="201"/>
      <c r="I202" s="199"/>
      <c r="J202" s="199"/>
      <c r="K202" s="130"/>
    </row>
    <row r="203" spans="1:11" ht="15">
      <c r="A203" s="188"/>
      <c r="B203" s="204" t="s">
        <v>123</v>
      </c>
      <c r="C203" s="238">
        <f t="shared" si="5"/>
        <v>0</v>
      </c>
      <c r="D203" s="198"/>
      <c r="E203" s="199"/>
      <c r="F203" s="200"/>
      <c r="G203" s="200"/>
      <c r="H203" s="201"/>
      <c r="I203" s="199"/>
      <c r="J203" s="199"/>
      <c r="K203" s="130"/>
    </row>
    <row r="204" spans="1:11" ht="15">
      <c r="A204" s="188"/>
      <c r="B204" s="204" t="s">
        <v>126</v>
      </c>
      <c r="C204" s="238">
        <f t="shared" si="5"/>
        <v>0</v>
      </c>
      <c r="D204" s="198"/>
      <c r="E204" s="199"/>
      <c r="F204" s="200"/>
      <c r="G204" s="200"/>
      <c r="H204" s="201"/>
      <c r="I204" s="199"/>
      <c r="J204" s="199"/>
      <c r="K204" s="130"/>
    </row>
    <row r="205" spans="1:11" ht="15">
      <c r="A205" s="188"/>
      <c r="B205" s="204" t="s">
        <v>128</v>
      </c>
      <c r="C205" s="238">
        <f t="shared" si="5"/>
        <v>0</v>
      </c>
      <c r="D205" s="198"/>
      <c r="E205" s="199"/>
      <c r="F205" s="200"/>
      <c r="G205" s="200"/>
      <c r="H205" s="201"/>
      <c r="I205" s="199"/>
      <c r="J205" s="199"/>
      <c r="K205" s="130"/>
    </row>
    <row r="206" spans="1:11" ht="15">
      <c r="A206" s="188"/>
      <c r="B206" s="204" t="s">
        <v>130</v>
      </c>
      <c r="C206" s="238">
        <f aca="true" t="shared" si="6" ref="C206:C221">(1*D206)+(3*E206)+(3*F206)+(5*G206)+(10*H206)+(20*I206)+(10*J206)+(9*K206)</f>
        <v>0</v>
      </c>
      <c r="D206" s="198"/>
      <c r="E206" s="200"/>
      <c r="F206" s="200"/>
      <c r="G206" s="200"/>
      <c r="H206" s="201"/>
      <c r="I206" s="199"/>
      <c r="J206" s="199"/>
      <c r="K206" s="130"/>
    </row>
    <row r="207" spans="1:11" ht="15">
      <c r="A207" s="188"/>
      <c r="B207" s="204" t="s">
        <v>139</v>
      </c>
      <c r="C207" s="238">
        <f t="shared" si="6"/>
        <v>0</v>
      </c>
      <c r="D207" s="198"/>
      <c r="E207" s="200"/>
      <c r="F207" s="200"/>
      <c r="G207" s="200"/>
      <c r="H207" s="201"/>
      <c r="I207" s="199"/>
      <c r="J207" s="199"/>
      <c r="K207" s="130"/>
    </row>
    <row r="208" spans="1:11" ht="15">
      <c r="A208" s="188"/>
      <c r="B208" s="204" t="s">
        <v>141</v>
      </c>
      <c r="C208" s="238">
        <f t="shared" si="6"/>
        <v>0</v>
      </c>
      <c r="D208" s="198"/>
      <c r="E208" s="200"/>
      <c r="F208" s="200"/>
      <c r="G208" s="200"/>
      <c r="H208" s="201"/>
      <c r="I208" s="199"/>
      <c r="J208" s="199"/>
      <c r="K208" s="130"/>
    </row>
    <row r="209" spans="1:11" ht="15">
      <c r="A209" s="188"/>
      <c r="B209" s="204" t="s">
        <v>143</v>
      </c>
      <c r="C209" s="238">
        <f t="shared" si="6"/>
        <v>0</v>
      </c>
      <c r="D209" s="198"/>
      <c r="E209" s="199"/>
      <c r="F209" s="199"/>
      <c r="G209" s="200"/>
      <c r="H209" s="201"/>
      <c r="I209" s="199"/>
      <c r="J209" s="199"/>
      <c r="K209" s="130"/>
    </row>
    <row r="210" spans="1:11" ht="15">
      <c r="A210" s="188"/>
      <c r="B210" s="204" t="s">
        <v>664</v>
      </c>
      <c r="C210" s="238">
        <f t="shared" si="6"/>
        <v>0</v>
      </c>
      <c r="D210" s="198"/>
      <c r="E210" s="199"/>
      <c r="F210" s="199"/>
      <c r="G210" s="200"/>
      <c r="H210" s="201"/>
      <c r="I210" s="199"/>
      <c r="J210" s="199"/>
      <c r="K210" s="130"/>
    </row>
    <row r="211" spans="1:11" ht="15">
      <c r="A211" s="188"/>
      <c r="B211" s="204" t="s">
        <v>156</v>
      </c>
      <c r="C211" s="238">
        <f t="shared" si="6"/>
        <v>0</v>
      </c>
      <c r="D211" s="198"/>
      <c r="E211" s="200"/>
      <c r="F211" s="200"/>
      <c r="G211" s="200"/>
      <c r="H211" s="201"/>
      <c r="I211" s="199"/>
      <c r="J211" s="199"/>
      <c r="K211" s="130"/>
    </row>
    <row r="212" spans="1:11" ht="15">
      <c r="A212" s="188"/>
      <c r="B212" s="204" t="s">
        <v>596</v>
      </c>
      <c r="C212" s="238">
        <f t="shared" si="6"/>
        <v>0</v>
      </c>
      <c r="D212" s="198"/>
      <c r="E212" s="200"/>
      <c r="F212" s="200"/>
      <c r="G212" s="200"/>
      <c r="H212" s="201"/>
      <c r="I212" s="199"/>
      <c r="J212" s="199"/>
      <c r="K212" s="130"/>
    </row>
    <row r="213" spans="1:11" ht="15">
      <c r="A213" s="188"/>
      <c r="B213" s="204" t="s">
        <v>158</v>
      </c>
      <c r="C213" s="238">
        <f t="shared" si="6"/>
        <v>0</v>
      </c>
      <c r="D213" s="198"/>
      <c r="E213" s="200"/>
      <c r="F213" s="200"/>
      <c r="G213" s="200"/>
      <c r="H213" s="201"/>
      <c r="I213" s="199"/>
      <c r="J213" s="199"/>
      <c r="K213" s="130"/>
    </row>
    <row r="214" spans="1:11" ht="15">
      <c r="A214" s="188"/>
      <c r="B214" s="204" t="s">
        <v>162</v>
      </c>
      <c r="C214" s="238">
        <f t="shared" si="6"/>
        <v>0</v>
      </c>
      <c r="D214" s="198"/>
      <c r="E214" s="199"/>
      <c r="F214" s="200"/>
      <c r="G214" s="200"/>
      <c r="H214" s="201"/>
      <c r="I214" s="199"/>
      <c r="J214" s="199"/>
      <c r="K214" s="130"/>
    </row>
    <row r="215" spans="1:11" ht="15">
      <c r="A215" s="188"/>
      <c r="B215" s="204" t="s">
        <v>164</v>
      </c>
      <c r="C215" s="238">
        <f t="shared" si="6"/>
        <v>0</v>
      </c>
      <c r="D215" s="198"/>
      <c r="E215" s="199"/>
      <c r="F215" s="199"/>
      <c r="G215" s="200"/>
      <c r="H215" s="201"/>
      <c r="I215" s="199"/>
      <c r="J215" s="199"/>
      <c r="K215" s="130"/>
    </row>
    <row r="216" spans="1:11" ht="15">
      <c r="A216" s="188"/>
      <c r="B216" s="204" t="s">
        <v>166</v>
      </c>
      <c r="C216" s="238">
        <f t="shared" si="6"/>
        <v>0</v>
      </c>
      <c r="D216" s="198"/>
      <c r="E216" s="199"/>
      <c r="F216" s="200"/>
      <c r="G216" s="200"/>
      <c r="H216" s="201"/>
      <c r="I216" s="199"/>
      <c r="J216" s="199"/>
      <c r="K216" s="130"/>
    </row>
    <row r="217" spans="1:11" ht="15">
      <c r="A217" s="188"/>
      <c r="B217" s="204" t="s">
        <v>168</v>
      </c>
      <c r="C217" s="238">
        <f t="shared" si="6"/>
        <v>0</v>
      </c>
      <c r="D217" s="198"/>
      <c r="E217" s="199"/>
      <c r="F217" s="200"/>
      <c r="G217" s="200"/>
      <c r="H217" s="201"/>
      <c r="I217" s="199"/>
      <c r="J217" s="199"/>
      <c r="K217" s="130"/>
    </row>
    <row r="218" spans="1:11" ht="15">
      <c r="A218" s="188"/>
      <c r="B218" s="204" t="s">
        <v>171</v>
      </c>
      <c r="C218" s="238">
        <f t="shared" si="6"/>
        <v>0</v>
      </c>
      <c r="D218" s="198"/>
      <c r="E218" s="199"/>
      <c r="F218" s="200"/>
      <c r="G218" s="200"/>
      <c r="H218" s="201"/>
      <c r="I218" s="199"/>
      <c r="J218" s="199"/>
      <c r="K218" s="130"/>
    </row>
    <row r="219" spans="1:11" ht="15">
      <c r="A219" s="188"/>
      <c r="B219" s="204" t="s">
        <v>600</v>
      </c>
      <c r="C219" s="238">
        <f t="shared" si="6"/>
        <v>0</v>
      </c>
      <c r="D219" s="198"/>
      <c r="E219" s="199"/>
      <c r="F219" s="200"/>
      <c r="G219" s="200"/>
      <c r="H219" s="201"/>
      <c r="I219" s="199"/>
      <c r="J219" s="199"/>
      <c r="K219" s="130"/>
    </row>
    <row r="220" spans="1:11" ht="15">
      <c r="A220" s="188"/>
      <c r="B220" s="204" t="s">
        <v>173</v>
      </c>
      <c r="C220" s="238">
        <f t="shared" si="6"/>
        <v>0</v>
      </c>
      <c r="D220" s="198"/>
      <c r="E220" s="199"/>
      <c r="F220" s="200"/>
      <c r="G220" s="200"/>
      <c r="H220" s="201"/>
      <c r="I220" s="199"/>
      <c r="J220" s="199"/>
      <c r="K220" s="130"/>
    </row>
    <row r="221" spans="1:11" ht="15">
      <c r="A221" s="188"/>
      <c r="B221" s="206" t="s">
        <v>179</v>
      </c>
      <c r="C221" s="238">
        <f t="shared" si="6"/>
        <v>0</v>
      </c>
      <c r="D221" s="198"/>
      <c r="E221" s="199"/>
      <c r="F221" s="200"/>
      <c r="G221" s="200"/>
      <c r="H221" s="201"/>
      <c r="I221" s="199"/>
      <c r="J221" s="199"/>
      <c r="K221" s="130"/>
    </row>
    <row r="222" spans="1:11" ht="15">
      <c r="A222" s="188" t="s">
        <v>618</v>
      </c>
      <c r="B222" s="204" t="s">
        <v>202</v>
      </c>
      <c r="C222" s="238">
        <f>H211</f>
        <v>0</v>
      </c>
      <c r="D222" s="198">
        <v>1</v>
      </c>
      <c r="E222" s="199">
        <v>0</v>
      </c>
      <c r="F222" s="200">
        <v>0</v>
      </c>
      <c r="G222" s="200">
        <v>0</v>
      </c>
      <c r="H222" s="201">
        <v>0</v>
      </c>
      <c r="I222" s="199">
        <v>0</v>
      </c>
      <c r="J222" s="199">
        <v>0</v>
      </c>
      <c r="K222" s="130">
        <v>0</v>
      </c>
    </row>
    <row r="223" spans="1:11" ht="15">
      <c r="A223" s="188"/>
      <c r="B223" s="204" t="s">
        <v>252</v>
      </c>
      <c r="C223" s="238">
        <f aca="true" t="shared" si="7" ref="C223:C246">(1*D223)+(3*E223)+(3*F223)+(5*G223)+(10*H223)+(20*I223)+(10*J223)+(9*K223)</f>
        <v>0</v>
      </c>
      <c r="D223" s="198"/>
      <c r="E223" s="199"/>
      <c r="F223" s="200"/>
      <c r="G223" s="200"/>
      <c r="H223" s="201"/>
      <c r="I223" s="199"/>
      <c r="J223" s="199"/>
      <c r="K223" s="130"/>
    </row>
    <row r="224" spans="1:11" ht="15">
      <c r="A224" s="188"/>
      <c r="B224" s="204" t="s">
        <v>260</v>
      </c>
      <c r="C224" s="238">
        <f t="shared" si="7"/>
        <v>0</v>
      </c>
      <c r="D224" s="198"/>
      <c r="E224" s="199"/>
      <c r="F224" s="200"/>
      <c r="G224" s="200"/>
      <c r="H224" s="201"/>
      <c r="I224" s="199"/>
      <c r="J224" s="199"/>
      <c r="K224" s="130"/>
    </row>
    <row r="225" spans="1:11" ht="15">
      <c r="A225" s="188"/>
      <c r="B225" s="204" t="s">
        <v>263</v>
      </c>
      <c r="C225" s="238">
        <f t="shared" si="7"/>
        <v>0</v>
      </c>
      <c r="D225" s="198"/>
      <c r="E225" s="199"/>
      <c r="F225" s="200"/>
      <c r="G225" s="200"/>
      <c r="H225" s="201"/>
      <c r="I225" s="199"/>
      <c r="J225" s="199"/>
      <c r="K225" s="130"/>
    </row>
    <row r="226" spans="1:11" ht="15">
      <c r="A226" s="188"/>
      <c r="B226" s="204" t="s">
        <v>581</v>
      </c>
      <c r="C226" s="238">
        <f t="shared" si="7"/>
        <v>0</v>
      </c>
      <c r="D226" s="198"/>
      <c r="E226" s="199"/>
      <c r="F226" s="200"/>
      <c r="G226" s="200"/>
      <c r="H226" s="201"/>
      <c r="I226" s="199"/>
      <c r="J226" s="199"/>
      <c r="K226" s="130"/>
    </row>
    <row r="227" spans="1:11" ht="15">
      <c r="A227" s="188"/>
      <c r="B227" s="204" t="s">
        <v>270</v>
      </c>
      <c r="C227" s="238">
        <f t="shared" si="7"/>
        <v>0</v>
      </c>
      <c r="D227" s="198"/>
      <c r="E227" s="199"/>
      <c r="F227" s="200"/>
      <c r="G227" s="200"/>
      <c r="H227" s="201"/>
      <c r="I227" s="199"/>
      <c r="J227" s="199"/>
      <c r="K227" s="130"/>
    </row>
    <row r="228" spans="1:11" ht="15">
      <c r="A228" s="188"/>
      <c r="B228" s="204" t="s">
        <v>272</v>
      </c>
      <c r="C228" s="238">
        <f t="shared" si="7"/>
        <v>0</v>
      </c>
      <c r="D228" s="198"/>
      <c r="E228" s="199"/>
      <c r="F228" s="200"/>
      <c r="G228" s="200"/>
      <c r="H228" s="201"/>
      <c r="I228" s="199"/>
      <c r="J228" s="199"/>
      <c r="K228" s="130"/>
    </row>
    <row r="229" spans="1:11" ht="15.75" customHeight="1">
      <c r="A229" s="188"/>
      <c r="B229" s="204" t="s">
        <v>274</v>
      </c>
      <c r="C229" s="238">
        <f t="shared" si="7"/>
        <v>0</v>
      </c>
      <c r="D229" s="198"/>
      <c r="E229" s="199"/>
      <c r="F229" s="200"/>
      <c r="G229" s="200"/>
      <c r="H229" s="201"/>
      <c r="I229" s="199"/>
      <c r="J229" s="199"/>
      <c r="K229" s="130"/>
    </row>
    <row r="230" spans="1:11" ht="15">
      <c r="A230" s="188"/>
      <c r="B230" s="204" t="s">
        <v>278</v>
      </c>
      <c r="C230" s="238">
        <f t="shared" si="7"/>
        <v>0</v>
      </c>
      <c r="D230" s="198"/>
      <c r="E230" s="199"/>
      <c r="F230" s="200"/>
      <c r="G230" s="200"/>
      <c r="H230" s="201"/>
      <c r="I230" s="199"/>
      <c r="J230" s="199"/>
      <c r="K230" s="130"/>
    </row>
    <row r="231" spans="1:11" ht="15">
      <c r="A231" s="188"/>
      <c r="B231" s="204" t="s">
        <v>280</v>
      </c>
      <c r="C231" s="238">
        <f t="shared" si="7"/>
        <v>0</v>
      </c>
      <c r="D231" s="198"/>
      <c r="E231" s="199"/>
      <c r="F231" s="200"/>
      <c r="G231" s="200"/>
      <c r="H231" s="201"/>
      <c r="I231" s="199"/>
      <c r="J231" s="199"/>
      <c r="K231" s="130"/>
    </row>
    <row r="232" spans="1:11" ht="15">
      <c r="A232" s="188"/>
      <c r="B232" s="210" t="s">
        <v>517</v>
      </c>
      <c r="C232" s="238">
        <f t="shared" si="7"/>
        <v>0</v>
      </c>
      <c r="D232" s="243"/>
      <c r="E232" s="244"/>
      <c r="F232" s="245"/>
      <c r="G232" s="245"/>
      <c r="H232" s="246"/>
      <c r="I232" s="244"/>
      <c r="J232" s="244"/>
      <c r="K232" s="130"/>
    </row>
    <row r="233" spans="1:11" ht="15">
      <c r="A233" s="188"/>
      <c r="B233" s="210" t="s">
        <v>671</v>
      </c>
      <c r="C233" s="238">
        <f t="shared" si="7"/>
        <v>0</v>
      </c>
      <c r="D233" s="243"/>
      <c r="E233" s="244"/>
      <c r="F233" s="245"/>
      <c r="G233" s="245"/>
      <c r="H233" s="246"/>
      <c r="I233" s="244"/>
      <c r="J233" s="244"/>
      <c r="K233" s="130"/>
    </row>
    <row r="234" spans="1:11" ht="15">
      <c r="A234" s="188"/>
      <c r="B234" s="210" t="s">
        <v>286</v>
      </c>
      <c r="C234" s="238">
        <f t="shared" si="7"/>
        <v>0</v>
      </c>
      <c r="D234" s="243"/>
      <c r="E234" s="244"/>
      <c r="F234" s="245"/>
      <c r="G234" s="245"/>
      <c r="H234" s="246"/>
      <c r="I234" s="244"/>
      <c r="J234" s="244"/>
      <c r="K234" s="130"/>
    </row>
    <row r="235" spans="1:11" ht="12.75" customHeight="1">
      <c r="A235" s="188"/>
      <c r="B235" s="210" t="s">
        <v>293</v>
      </c>
      <c r="C235" s="238">
        <f t="shared" si="7"/>
        <v>0</v>
      </c>
      <c r="D235" s="243"/>
      <c r="E235" s="244"/>
      <c r="F235" s="245"/>
      <c r="G235" s="245"/>
      <c r="H235" s="246"/>
      <c r="I235" s="244"/>
      <c r="J235" s="244"/>
      <c r="K235" s="130"/>
    </row>
    <row r="236" spans="1:11" ht="12.75" customHeight="1" hidden="1">
      <c r="A236" s="188"/>
      <c r="B236" s="225" t="s">
        <v>615</v>
      </c>
      <c r="C236" s="238">
        <f t="shared" si="7"/>
        <v>0</v>
      </c>
      <c r="D236" s="243"/>
      <c r="E236" s="244"/>
      <c r="F236" s="244"/>
      <c r="G236" s="245"/>
      <c r="H236" s="246"/>
      <c r="I236" s="244"/>
      <c r="J236" s="244"/>
      <c r="K236" s="247"/>
    </row>
    <row r="237" spans="1:11" ht="15">
      <c r="A237" s="188"/>
      <c r="B237" s="210" t="s">
        <v>296</v>
      </c>
      <c r="C237" s="238">
        <f t="shared" si="7"/>
        <v>0</v>
      </c>
      <c r="D237" s="243"/>
      <c r="E237" s="244"/>
      <c r="F237" s="245"/>
      <c r="G237" s="245"/>
      <c r="H237" s="246"/>
      <c r="I237" s="244"/>
      <c r="J237" s="244"/>
      <c r="K237" s="247"/>
    </row>
    <row r="238" spans="1:11" ht="15">
      <c r="A238" s="188"/>
      <c r="B238" s="210" t="s">
        <v>314</v>
      </c>
      <c r="C238" s="238">
        <f t="shared" si="7"/>
        <v>0</v>
      </c>
      <c r="D238" s="243"/>
      <c r="E238" s="244"/>
      <c r="F238" s="245"/>
      <c r="G238" s="245"/>
      <c r="H238" s="246"/>
      <c r="I238" s="244"/>
      <c r="J238" s="244"/>
      <c r="K238" s="247"/>
    </row>
    <row r="239" spans="1:11" ht="15">
      <c r="A239" s="188"/>
      <c r="B239" s="210" t="s">
        <v>320</v>
      </c>
      <c r="C239" s="238">
        <f t="shared" si="7"/>
        <v>0</v>
      </c>
      <c r="D239" s="243"/>
      <c r="E239" s="244"/>
      <c r="F239" s="245"/>
      <c r="G239" s="245"/>
      <c r="H239" s="246"/>
      <c r="I239" s="244"/>
      <c r="J239" s="244"/>
      <c r="K239" s="247"/>
    </row>
    <row r="240" spans="1:11" ht="15">
      <c r="A240" s="188"/>
      <c r="B240" s="210" t="s">
        <v>322</v>
      </c>
      <c r="C240" s="238">
        <f t="shared" si="7"/>
        <v>0</v>
      </c>
      <c r="D240" s="243"/>
      <c r="E240" s="244"/>
      <c r="F240" s="245"/>
      <c r="G240" s="245"/>
      <c r="H240" s="246"/>
      <c r="I240" s="244"/>
      <c r="J240" s="244"/>
      <c r="K240" s="247"/>
    </row>
    <row r="241" spans="1:11" ht="15">
      <c r="A241" s="188"/>
      <c r="B241" s="210" t="s">
        <v>327</v>
      </c>
      <c r="C241" s="238">
        <f t="shared" si="7"/>
        <v>0</v>
      </c>
      <c r="D241" s="243"/>
      <c r="E241" s="244"/>
      <c r="F241" s="245"/>
      <c r="G241" s="245"/>
      <c r="H241" s="246"/>
      <c r="I241" s="244"/>
      <c r="J241" s="244"/>
      <c r="K241" s="247"/>
    </row>
    <row r="242" spans="1:11" ht="15">
      <c r="A242" s="188"/>
      <c r="B242" s="210" t="s">
        <v>337</v>
      </c>
      <c r="C242" s="238">
        <f t="shared" si="7"/>
        <v>0</v>
      </c>
      <c r="D242" s="243"/>
      <c r="E242" s="244"/>
      <c r="F242" s="245"/>
      <c r="G242" s="245"/>
      <c r="H242" s="246"/>
      <c r="I242" s="244"/>
      <c r="J242" s="244"/>
      <c r="K242" s="247"/>
    </row>
    <row r="243" spans="1:11" ht="14.25" customHeight="1">
      <c r="A243" s="226"/>
      <c r="B243" s="210" t="s">
        <v>339</v>
      </c>
      <c r="C243" s="238">
        <f t="shared" si="7"/>
        <v>0</v>
      </c>
      <c r="D243" s="243"/>
      <c r="E243" s="244"/>
      <c r="F243" s="245"/>
      <c r="G243" s="245"/>
      <c r="H243" s="246"/>
      <c r="I243" s="244"/>
      <c r="J243" s="244"/>
      <c r="K243" s="247"/>
    </row>
    <row r="244" spans="1:11" ht="15">
      <c r="A244" s="226"/>
      <c r="B244" s="210" t="s">
        <v>349</v>
      </c>
      <c r="C244" s="238">
        <f t="shared" si="7"/>
        <v>0</v>
      </c>
      <c r="D244" s="243"/>
      <c r="E244" s="244"/>
      <c r="F244" s="245"/>
      <c r="G244" s="245"/>
      <c r="H244" s="246"/>
      <c r="I244" s="244"/>
      <c r="J244" s="244"/>
      <c r="K244" s="247"/>
    </row>
    <row r="245" spans="1:11" ht="15">
      <c r="A245" s="226"/>
      <c r="B245" s="210" t="s">
        <v>353</v>
      </c>
      <c r="C245" s="238">
        <f t="shared" si="7"/>
        <v>0</v>
      </c>
      <c r="D245" s="243"/>
      <c r="E245" s="244"/>
      <c r="F245" s="245"/>
      <c r="G245" s="245"/>
      <c r="H245" s="246"/>
      <c r="I245" s="244"/>
      <c r="J245" s="244"/>
      <c r="K245" s="247"/>
    </row>
    <row r="246" spans="1:11" ht="15" thickBot="1">
      <c r="A246" s="227"/>
      <c r="B246" s="228" t="s">
        <v>355</v>
      </c>
      <c r="C246" s="248">
        <f t="shared" si="7"/>
        <v>0</v>
      </c>
      <c r="D246" s="230"/>
      <c r="E246" s="231"/>
      <c r="F246" s="233"/>
      <c r="G246" s="233"/>
      <c r="H246" s="232"/>
      <c r="I246" s="231"/>
      <c r="J246" s="231"/>
      <c r="K246" s="234"/>
    </row>
    <row r="247" spans="2:8" ht="12.75">
      <c r="B247" s="108"/>
      <c r="E247" s="235"/>
      <c r="H247" s="236"/>
    </row>
    <row r="248" ht="12.75">
      <c r="H248" s="236"/>
    </row>
    <row r="249" ht="12.75">
      <c r="H249" s="236"/>
    </row>
    <row r="250" ht="12.75">
      <c r="H250" s="236"/>
    </row>
    <row r="251" ht="12.75">
      <c r="H251" s="236"/>
    </row>
    <row r="252" ht="12.75">
      <c r="H252" s="236"/>
    </row>
    <row r="253" ht="12.75">
      <c r="H253" s="236"/>
    </row>
    <row r="254" ht="12.75">
      <c r="H254" s="236"/>
    </row>
    <row r="255" ht="12.75">
      <c r="H255" s="236"/>
    </row>
    <row r="256" ht="12.75">
      <c r="H256" s="236"/>
    </row>
    <row r="257" ht="12.75">
      <c r="H257" s="236"/>
    </row>
    <row r="258" ht="12.75">
      <c r="H258" s="236"/>
    </row>
    <row r="259" ht="12.75">
      <c r="H259" s="236"/>
    </row>
    <row r="260" ht="12.75">
      <c r="H260" s="236"/>
    </row>
    <row r="261" spans="5:8" ht="12.75">
      <c r="E261" s="235"/>
      <c r="H261" s="236"/>
    </row>
    <row r="262" spans="5:8" ht="12.75">
      <c r="E262" s="235"/>
      <c r="H262" s="236"/>
    </row>
    <row r="263" ht="12.75">
      <c r="H263" s="236"/>
    </row>
    <row r="264" ht="12.75">
      <c r="H264" s="236"/>
    </row>
    <row r="265" ht="12.75">
      <c r="H265" s="236"/>
    </row>
    <row r="266" ht="12.75">
      <c r="H266" s="236"/>
    </row>
    <row r="267" ht="12.75">
      <c r="H267" s="236"/>
    </row>
    <row r="268" ht="12.75">
      <c r="H268" s="236"/>
    </row>
    <row r="269" ht="12.75">
      <c r="H269" s="236"/>
    </row>
    <row r="270" ht="12.75">
      <c r="H270" s="236"/>
    </row>
    <row r="271" ht="12.75">
      <c r="H271" s="236"/>
    </row>
    <row r="272" ht="12.75">
      <c r="H272" s="236"/>
    </row>
    <row r="273" ht="12.75">
      <c r="H273" s="236"/>
    </row>
    <row r="274" ht="12.75">
      <c r="H274" s="236"/>
    </row>
    <row r="275" ht="12.75">
      <c r="H275" s="236"/>
    </row>
    <row r="276" ht="12.75">
      <c r="H276" s="236"/>
    </row>
    <row r="277" ht="12.75">
      <c r="H277" s="236"/>
    </row>
    <row r="278" ht="12.75">
      <c r="H278" s="236"/>
    </row>
    <row r="279" ht="12.75">
      <c r="H279" s="236"/>
    </row>
    <row r="280" ht="12.75">
      <c r="H280" s="236"/>
    </row>
    <row r="281" ht="12.75">
      <c r="H281" s="236"/>
    </row>
    <row r="282" ht="12.75">
      <c r="H282" s="236"/>
    </row>
    <row r="283" ht="12.75">
      <c r="H283" s="236"/>
    </row>
    <row r="284" ht="12.75">
      <c r="H284" s="236"/>
    </row>
    <row r="285" ht="12.75">
      <c r="H285" s="236"/>
    </row>
    <row r="286" ht="12.75">
      <c r="H286" s="236"/>
    </row>
    <row r="287" ht="12.75">
      <c r="H287" s="236"/>
    </row>
    <row r="288" ht="12.75">
      <c r="H288" s="236"/>
    </row>
    <row r="289" ht="12.75">
      <c r="H289" s="236"/>
    </row>
    <row r="290" ht="12.75">
      <c r="H290" s="236"/>
    </row>
    <row r="291" ht="12.75">
      <c r="H291" s="236"/>
    </row>
    <row r="292" ht="12.75">
      <c r="H292" s="236"/>
    </row>
    <row r="293" ht="12.75">
      <c r="H293" s="236"/>
    </row>
    <row r="294" ht="12.75">
      <c r="H294" s="236"/>
    </row>
    <row r="295" ht="12.75">
      <c r="H295" s="236"/>
    </row>
    <row r="296" ht="12.75">
      <c r="H296" s="236"/>
    </row>
    <row r="297" ht="12.75">
      <c r="H297" s="236"/>
    </row>
    <row r="298" ht="12.75">
      <c r="H298" s="236"/>
    </row>
    <row r="299" ht="12.75">
      <c r="H299" s="236"/>
    </row>
    <row r="300" ht="12.75">
      <c r="H300" s="236"/>
    </row>
    <row r="301" ht="12.75">
      <c r="H301" s="236"/>
    </row>
    <row r="302" ht="12.75">
      <c r="H302" s="236"/>
    </row>
    <row r="303" ht="12.75">
      <c r="H303" s="236"/>
    </row>
    <row r="304" ht="12.75">
      <c r="H304" s="236"/>
    </row>
    <row r="305" ht="12.75">
      <c r="H305" s="236"/>
    </row>
    <row r="306" ht="12.75">
      <c r="H306" s="236"/>
    </row>
    <row r="307" ht="12.75">
      <c r="H307" s="236"/>
    </row>
    <row r="308" ht="12.75">
      <c r="H308" s="236"/>
    </row>
    <row r="309" ht="12.75">
      <c r="H309" s="236"/>
    </row>
    <row r="310" ht="12.75">
      <c r="H310" s="236"/>
    </row>
    <row r="311" ht="12.75">
      <c r="H311" s="236"/>
    </row>
    <row r="312" ht="12.75">
      <c r="H312" s="236"/>
    </row>
    <row r="313" ht="12.75">
      <c r="H313" s="236"/>
    </row>
    <row r="314" ht="12.75">
      <c r="H314" s="236"/>
    </row>
    <row r="315" ht="12.75">
      <c r="H315" s="236"/>
    </row>
    <row r="316" ht="12.75">
      <c r="H316" s="236"/>
    </row>
    <row r="317" ht="12.75">
      <c r="H317" s="236"/>
    </row>
    <row r="318" ht="12.75">
      <c r="H318" s="236"/>
    </row>
    <row r="319" ht="12.75">
      <c r="H319" s="236"/>
    </row>
    <row r="320" ht="12.75">
      <c r="H320" s="236"/>
    </row>
    <row r="321" ht="12.75">
      <c r="H321" s="236"/>
    </row>
    <row r="322" ht="12.75">
      <c r="H322" s="236"/>
    </row>
    <row r="323" ht="12.75">
      <c r="H323" s="236"/>
    </row>
    <row r="324" ht="12.75">
      <c r="H324" s="236"/>
    </row>
    <row r="325" ht="12.75">
      <c r="H325" s="236"/>
    </row>
    <row r="326" ht="12.75">
      <c r="H326" s="236"/>
    </row>
    <row r="327" ht="12.75">
      <c r="H327" s="236"/>
    </row>
    <row r="328" ht="12.75">
      <c r="H328" s="236"/>
    </row>
    <row r="329" ht="12.75">
      <c r="H329" s="236"/>
    </row>
    <row r="330" ht="12.75">
      <c r="H330" s="236"/>
    </row>
    <row r="331" ht="12.75">
      <c r="H331" s="236"/>
    </row>
    <row r="332" ht="12.75">
      <c r="H332" s="236"/>
    </row>
    <row r="333" ht="12.75">
      <c r="H333" s="236"/>
    </row>
    <row r="334" ht="12.75">
      <c r="H334" s="236"/>
    </row>
    <row r="335" ht="12.75">
      <c r="H335" s="236"/>
    </row>
    <row r="336" ht="12.75">
      <c r="H336" s="236"/>
    </row>
    <row r="337" ht="12.75">
      <c r="H337" s="236"/>
    </row>
    <row r="338" ht="12.75">
      <c r="H338" s="236"/>
    </row>
    <row r="339" ht="12.75">
      <c r="H339" s="236"/>
    </row>
    <row r="340" ht="12.75">
      <c r="H340" s="236"/>
    </row>
    <row r="341" ht="12.75">
      <c r="H341" s="236"/>
    </row>
    <row r="342" ht="12.75">
      <c r="H342" s="236"/>
    </row>
    <row r="343" ht="12.75">
      <c r="H343" s="236"/>
    </row>
    <row r="344" ht="12.75">
      <c r="H344" s="236"/>
    </row>
    <row r="345" ht="12.75">
      <c r="H345" s="236"/>
    </row>
    <row r="346" ht="12.75">
      <c r="H346" s="236"/>
    </row>
    <row r="347" ht="12.75">
      <c r="H347" s="236"/>
    </row>
    <row r="348" ht="12.75">
      <c r="H348" s="236"/>
    </row>
    <row r="349" ht="12.75">
      <c r="H349" s="236"/>
    </row>
    <row r="350" ht="12.75">
      <c r="H350" s="236"/>
    </row>
    <row r="351" ht="12.75">
      <c r="H351" s="236"/>
    </row>
    <row r="352" ht="12.75">
      <c r="H352" s="236"/>
    </row>
    <row r="353" ht="12.75">
      <c r="H353" s="236"/>
    </row>
    <row r="354" ht="12.75">
      <c r="H354" s="236"/>
    </row>
    <row r="355" ht="12.75">
      <c r="H355" s="236"/>
    </row>
    <row r="356" ht="12.75">
      <c r="H356" s="236"/>
    </row>
    <row r="357" ht="12.75">
      <c r="H357" s="236"/>
    </row>
    <row r="358" ht="12.75">
      <c r="H358" s="236"/>
    </row>
    <row r="359" ht="12.75">
      <c r="H359" s="236"/>
    </row>
    <row r="360" ht="12.75">
      <c r="H360" s="236"/>
    </row>
    <row r="361" ht="12.75">
      <c r="H361" s="236"/>
    </row>
    <row r="362" ht="12.75">
      <c r="H362" s="236"/>
    </row>
    <row r="363" ht="12.75">
      <c r="H363" s="236"/>
    </row>
    <row r="364" ht="12.75">
      <c r="H364" s="236"/>
    </row>
    <row r="365" ht="12.75">
      <c r="H365" s="236"/>
    </row>
    <row r="366" ht="12.75">
      <c r="H366" s="236"/>
    </row>
    <row r="367" ht="12.75">
      <c r="H367" s="236"/>
    </row>
    <row r="368" ht="12.75">
      <c r="H368" s="236"/>
    </row>
    <row r="369" ht="12.75">
      <c r="H369" s="236"/>
    </row>
    <row r="370" ht="12.75">
      <c r="H370" s="236"/>
    </row>
    <row r="371" ht="12.75">
      <c r="H371" s="236"/>
    </row>
    <row r="372" ht="12.75">
      <c r="H372" s="236"/>
    </row>
    <row r="373" ht="12.75">
      <c r="H373" s="236"/>
    </row>
    <row r="374" ht="12.75">
      <c r="H374" s="236"/>
    </row>
    <row r="375" ht="12.75">
      <c r="H375" s="236"/>
    </row>
    <row r="376" ht="12.75">
      <c r="H376" s="236"/>
    </row>
    <row r="377" ht="12.75">
      <c r="H377" s="236"/>
    </row>
    <row r="378" ht="12.75">
      <c r="H378" s="236"/>
    </row>
    <row r="379" ht="12.75">
      <c r="H379" s="236"/>
    </row>
    <row r="380" ht="12.75">
      <c r="H380" s="236"/>
    </row>
    <row r="381" ht="12.75">
      <c r="H381" s="236"/>
    </row>
    <row r="382" ht="12.75">
      <c r="H382" s="236"/>
    </row>
    <row r="383" ht="12.75">
      <c r="H383" s="236"/>
    </row>
    <row r="384" ht="12.75">
      <c r="H384" s="236"/>
    </row>
    <row r="385" ht="12.75">
      <c r="H385" s="236"/>
    </row>
    <row r="386" ht="12.75">
      <c r="H386" s="236"/>
    </row>
    <row r="387" ht="12.75">
      <c r="H387" s="236"/>
    </row>
    <row r="388" ht="12.75">
      <c r="H388" s="236"/>
    </row>
    <row r="389" ht="12.75">
      <c r="H389" s="236"/>
    </row>
    <row r="390" ht="12.75">
      <c r="H390" s="236"/>
    </row>
    <row r="391" ht="12.75">
      <c r="H391" s="236"/>
    </row>
    <row r="392" ht="12.75">
      <c r="H392" s="236"/>
    </row>
    <row r="393" ht="12.75">
      <c r="H393" s="236"/>
    </row>
    <row r="394" ht="12.75">
      <c r="H394" s="236"/>
    </row>
    <row r="395" ht="12.75">
      <c r="H395" s="236"/>
    </row>
    <row r="396" ht="12.75">
      <c r="H396" s="236"/>
    </row>
    <row r="397" ht="12.75">
      <c r="H397" s="236"/>
    </row>
    <row r="398" ht="12.75">
      <c r="H398" s="236"/>
    </row>
    <row r="399" ht="12.75">
      <c r="H399" s="236"/>
    </row>
    <row r="400" ht="12.75">
      <c r="H400" s="236"/>
    </row>
    <row r="401" ht="12.75">
      <c r="H401" s="236"/>
    </row>
    <row r="402" ht="12.75">
      <c r="H402" s="236"/>
    </row>
    <row r="403" ht="12.75">
      <c r="H403" s="236"/>
    </row>
    <row r="404" ht="12.75">
      <c r="H404" s="236"/>
    </row>
    <row r="405" ht="12.75">
      <c r="H405" s="236"/>
    </row>
    <row r="406" ht="12.75">
      <c r="H406" s="236"/>
    </row>
    <row r="407" ht="12.75">
      <c r="H407" s="236"/>
    </row>
    <row r="408" ht="12.75">
      <c r="H408" s="236"/>
    </row>
    <row r="409" ht="12.75">
      <c r="H409" s="236"/>
    </row>
    <row r="410" ht="12.75">
      <c r="H410" s="236"/>
    </row>
    <row r="411" ht="12.75">
      <c r="H411" s="236"/>
    </row>
    <row r="412" ht="12.75">
      <c r="H412" s="236"/>
    </row>
    <row r="413" ht="12.75">
      <c r="H413" s="236"/>
    </row>
    <row r="414" ht="12.75">
      <c r="H414" s="236"/>
    </row>
    <row r="415" ht="12.75">
      <c r="H415" s="236"/>
    </row>
    <row r="416" ht="12.75">
      <c r="H416" s="236"/>
    </row>
    <row r="417" ht="12.75">
      <c r="H417" s="236"/>
    </row>
    <row r="418" ht="12.75">
      <c r="H418" s="236"/>
    </row>
    <row r="419" ht="12.75">
      <c r="H419" s="236"/>
    </row>
    <row r="420" ht="12.75">
      <c r="H420" s="236"/>
    </row>
    <row r="421" ht="12.75">
      <c r="H421" s="236"/>
    </row>
    <row r="422" ht="12.75">
      <c r="H422" s="236"/>
    </row>
    <row r="423" ht="12.75">
      <c r="H423" s="236"/>
    </row>
    <row r="424" ht="12.75">
      <c r="H424" s="236"/>
    </row>
    <row r="425" ht="12.75">
      <c r="H425" s="236"/>
    </row>
    <row r="426" ht="12.75">
      <c r="H426" s="236"/>
    </row>
    <row r="427" ht="12.75">
      <c r="H427" s="236"/>
    </row>
    <row r="428" ht="12.75">
      <c r="H428" s="236"/>
    </row>
    <row r="429" ht="12.75">
      <c r="H429" s="236"/>
    </row>
    <row r="430" ht="12.75">
      <c r="H430" s="236"/>
    </row>
    <row r="431" ht="12.75">
      <c r="H431" s="236"/>
    </row>
    <row r="432" ht="12.75">
      <c r="H432" s="236"/>
    </row>
    <row r="433" ht="12.75">
      <c r="H433" s="236"/>
    </row>
    <row r="434" ht="12.75">
      <c r="H434" s="236"/>
    </row>
    <row r="435" ht="12.75">
      <c r="H435" s="236"/>
    </row>
    <row r="436" ht="12.75">
      <c r="H436" s="236"/>
    </row>
    <row r="437" ht="12.75">
      <c r="H437" s="236"/>
    </row>
    <row r="438" ht="12.75">
      <c r="H438" s="236"/>
    </row>
    <row r="439" ht="12.75">
      <c r="H439" s="236"/>
    </row>
    <row r="440" ht="12.75">
      <c r="H440" s="236"/>
    </row>
    <row r="441" ht="12.75">
      <c r="H441" s="236"/>
    </row>
    <row r="442" ht="12.75">
      <c r="H442" s="236"/>
    </row>
    <row r="443" ht="12.75">
      <c r="H443" s="236"/>
    </row>
    <row r="444" ht="12.75">
      <c r="H444" s="236"/>
    </row>
    <row r="445" ht="12.75">
      <c r="H445" s="236"/>
    </row>
    <row r="446" ht="12.75">
      <c r="H446" s="236"/>
    </row>
    <row r="447" ht="12.75">
      <c r="H447" s="236"/>
    </row>
    <row r="448" ht="12.75">
      <c r="H448" s="236"/>
    </row>
    <row r="449" ht="12.75">
      <c r="H449" s="236"/>
    </row>
    <row r="450" ht="12.75">
      <c r="H450" s="236"/>
    </row>
    <row r="451" ht="12.75">
      <c r="H451" s="236"/>
    </row>
    <row r="452" ht="12.75">
      <c r="H452" s="236"/>
    </row>
    <row r="453" ht="12.75">
      <c r="H453" s="236"/>
    </row>
    <row r="454" ht="12.75">
      <c r="H454" s="236"/>
    </row>
    <row r="455" ht="12.75">
      <c r="H455" s="236"/>
    </row>
    <row r="456" ht="12.75">
      <c r="H456" s="236"/>
    </row>
    <row r="457" ht="12.75">
      <c r="H457" s="236"/>
    </row>
    <row r="458" ht="12.75">
      <c r="H458" s="236"/>
    </row>
    <row r="459" ht="12.75">
      <c r="H459" s="236"/>
    </row>
    <row r="460" ht="12.75">
      <c r="H460" s="236"/>
    </row>
    <row r="461" ht="12.75">
      <c r="H461" s="236"/>
    </row>
    <row r="462" ht="12.75">
      <c r="H462" s="236"/>
    </row>
    <row r="463" ht="12.75">
      <c r="H463" s="236"/>
    </row>
    <row r="464" ht="12.75">
      <c r="H464" s="236"/>
    </row>
    <row r="465" ht="12.75">
      <c r="H465" s="236"/>
    </row>
    <row r="466" ht="12.75">
      <c r="H466" s="236"/>
    </row>
    <row r="467" ht="12.75">
      <c r="H467" s="236"/>
    </row>
    <row r="468" ht="12.75">
      <c r="H468" s="236"/>
    </row>
    <row r="469" ht="12.75">
      <c r="H469" s="236"/>
    </row>
    <row r="470" ht="12.75">
      <c r="H470" s="236"/>
    </row>
    <row r="471" ht="12.75">
      <c r="H471" s="236"/>
    </row>
    <row r="472" ht="12.75">
      <c r="H472" s="236"/>
    </row>
    <row r="473" ht="12.75">
      <c r="H473" s="236"/>
    </row>
    <row r="474" ht="12.75">
      <c r="H474" s="236"/>
    </row>
    <row r="475" ht="12.75">
      <c r="H475" s="236"/>
    </row>
    <row r="476" ht="12.75">
      <c r="H476" s="236"/>
    </row>
    <row r="477" ht="12.75">
      <c r="H477" s="236"/>
    </row>
    <row r="478" ht="12.75">
      <c r="H478" s="236"/>
    </row>
    <row r="479" ht="12.75">
      <c r="H479" s="236"/>
    </row>
    <row r="480" ht="12.75">
      <c r="H480" s="236"/>
    </row>
    <row r="481" ht="12.75">
      <c r="H481" s="236"/>
    </row>
    <row r="482" ht="12.75">
      <c r="H482" s="236"/>
    </row>
    <row r="483" ht="12.75">
      <c r="H483" s="236"/>
    </row>
    <row r="484" ht="12.75">
      <c r="H484" s="236"/>
    </row>
    <row r="485" ht="12.75">
      <c r="H485" s="236"/>
    </row>
    <row r="486" ht="12.75">
      <c r="H486" s="236"/>
    </row>
    <row r="487" ht="12.75">
      <c r="H487" s="236"/>
    </row>
    <row r="488" ht="12.75">
      <c r="H488" s="236"/>
    </row>
    <row r="489" ht="12.75">
      <c r="H489" s="236"/>
    </row>
    <row r="490" ht="12.75">
      <c r="H490" s="236"/>
    </row>
    <row r="491" ht="12.75">
      <c r="H491" s="236"/>
    </row>
    <row r="492" ht="12.75">
      <c r="H492" s="236"/>
    </row>
    <row r="493" ht="12.75">
      <c r="H493" s="236"/>
    </row>
    <row r="494" ht="12.75">
      <c r="H494" s="236"/>
    </row>
    <row r="495" ht="12.75">
      <c r="H495" s="236"/>
    </row>
    <row r="496" ht="12.75">
      <c r="H496" s="236"/>
    </row>
    <row r="497" ht="12.75">
      <c r="H497" s="236"/>
    </row>
    <row r="498" ht="12.75">
      <c r="H498" s="236"/>
    </row>
    <row r="499" ht="12.75">
      <c r="H499" s="236"/>
    </row>
    <row r="500" ht="12.75">
      <c r="H500" s="236"/>
    </row>
    <row r="501" ht="12.75">
      <c r="H501" s="236"/>
    </row>
    <row r="502" ht="12.75">
      <c r="H502" s="236"/>
    </row>
    <row r="503" ht="12.75">
      <c r="H503" s="236"/>
    </row>
    <row r="504" ht="12.75">
      <c r="H504" s="236"/>
    </row>
    <row r="505" ht="12.75">
      <c r="H505" s="236"/>
    </row>
    <row r="506" ht="12.75">
      <c r="H506" s="236"/>
    </row>
    <row r="507" ht="12.75">
      <c r="H507" s="236"/>
    </row>
    <row r="508" ht="12.75">
      <c r="H508" s="236"/>
    </row>
    <row r="509" ht="12.75">
      <c r="H509" s="236"/>
    </row>
    <row r="510" ht="12.75">
      <c r="H510" s="236"/>
    </row>
    <row r="511" ht="12.75">
      <c r="H511" s="236"/>
    </row>
    <row r="512" ht="12.75">
      <c r="H512" s="236"/>
    </row>
    <row r="513" ht="12.75">
      <c r="H513" s="236"/>
    </row>
    <row r="514" ht="12.75">
      <c r="H514" s="236"/>
    </row>
    <row r="515" ht="12.75">
      <c r="H515" s="236"/>
    </row>
    <row r="516" ht="12.75">
      <c r="H516" s="236"/>
    </row>
    <row r="517" ht="12.75">
      <c r="H517" s="236"/>
    </row>
    <row r="518" ht="12.75">
      <c r="H518" s="236"/>
    </row>
    <row r="519" ht="12.75">
      <c r="H519" s="236"/>
    </row>
    <row r="520" ht="12.75">
      <c r="H520" s="236"/>
    </row>
    <row r="521" ht="12.75">
      <c r="H521" s="236"/>
    </row>
    <row r="522" ht="12.75">
      <c r="H522" s="236"/>
    </row>
    <row r="523" ht="12.75">
      <c r="H523" s="236"/>
    </row>
    <row r="524" ht="12.75">
      <c r="H524" s="236"/>
    </row>
    <row r="525" ht="12.75">
      <c r="H525" s="236"/>
    </row>
    <row r="526" ht="12.75">
      <c r="H526" s="236"/>
    </row>
    <row r="527" ht="12.75">
      <c r="H527" s="236"/>
    </row>
    <row r="528" ht="12.75">
      <c r="H528" s="236"/>
    </row>
    <row r="529" ht="12.75">
      <c r="H529" s="236"/>
    </row>
    <row r="530" ht="12.75">
      <c r="H530" s="236"/>
    </row>
    <row r="531" ht="12.75">
      <c r="H531" s="236"/>
    </row>
    <row r="532" ht="12.75">
      <c r="H532" s="236"/>
    </row>
    <row r="533" ht="12.75">
      <c r="H533" s="236"/>
    </row>
    <row r="534" ht="12.75">
      <c r="H534" s="236"/>
    </row>
    <row r="535" ht="12.75">
      <c r="H535" s="236"/>
    </row>
    <row r="536" ht="12.75">
      <c r="H536" s="236"/>
    </row>
    <row r="537" ht="12.75">
      <c r="H537" s="236"/>
    </row>
    <row r="538" ht="12.75">
      <c r="H538" s="236"/>
    </row>
    <row r="539" ht="12.75">
      <c r="H539" s="236"/>
    </row>
    <row r="540" ht="12.75">
      <c r="H540" s="236"/>
    </row>
    <row r="541" ht="12.75">
      <c r="H541" s="236"/>
    </row>
    <row r="542" ht="12.75">
      <c r="H542" s="236"/>
    </row>
    <row r="543" ht="12.75">
      <c r="H543" s="236"/>
    </row>
    <row r="544" ht="12.75">
      <c r="H544" s="236"/>
    </row>
    <row r="545" ht="12.75">
      <c r="H545" s="236"/>
    </row>
    <row r="546" ht="12.75">
      <c r="H546" s="236"/>
    </row>
    <row r="547" ht="12.75">
      <c r="H547" s="236"/>
    </row>
    <row r="548" ht="12.75">
      <c r="H548" s="236"/>
    </row>
    <row r="549" ht="12.75">
      <c r="H549" s="236"/>
    </row>
    <row r="550" ht="12.75">
      <c r="H550" s="236"/>
    </row>
    <row r="551" ht="12.75">
      <c r="H551" s="236"/>
    </row>
    <row r="552" ht="12.75">
      <c r="H552" s="236"/>
    </row>
    <row r="553" ht="12.75">
      <c r="H553" s="236"/>
    </row>
    <row r="554" ht="12.75">
      <c r="H554" s="236"/>
    </row>
    <row r="555" ht="12.75">
      <c r="H555" s="236"/>
    </row>
    <row r="556" ht="12.75">
      <c r="H556" s="236"/>
    </row>
    <row r="557" ht="12.75">
      <c r="H557" s="236"/>
    </row>
    <row r="558" ht="12.75">
      <c r="H558" s="236"/>
    </row>
    <row r="559" ht="12.75">
      <c r="H559" s="236"/>
    </row>
    <row r="560" ht="12.75">
      <c r="H560" s="236"/>
    </row>
    <row r="561" ht="12.75">
      <c r="H561" s="236"/>
    </row>
    <row r="562" ht="12.75">
      <c r="H562" s="236"/>
    </row>
    <row r="563" ht="12.75">
      <c r="H563" s="236"/>
    </row>
    <row r="564" ht="12.75">
      <c r="H564" s="236"/>
    </row>
    <row r="565" ht="12.75">
      <c r="H565" s="236"/>
    </row>
    <row r="566" ht="12.75">
      <c r="H566" s="236"/>
    </row>
    <row r="567" ht="12.75">
      <c r="H567" s="236"/>
    </row>
    <row r="568" ht="12.75">
      <c r="H568" s="236"/>
    </row>
    <row r="569" ht="12.75">
      <c r="H569" s="236"/>
    </row>
    <row r="570" ht="12.75">
      <c r="H570" s="236"/>
    </row>
    <row r="571" ht="12.75">
      <c r="H571" s="236"/>
    </row>
    <row r="572" ht="12.75">
      <c r="H572" s="236"/>
    </row>
    <row r="573" ht="12.75">
      <c r="H573" s="236"/>
    </row>
    <row r="574" ht="12.75">
      <c r="H574" s="236"/>
    </row>
    <row r="575" ht="12.75">
      <c r="H575" s="236"/>
    </row>
    <row r="576" ht="12.75">
      <c r="H576" s="236"/>
    </row>
    <row r="577" ht="12.75">
      <c r="H577" s="236"/>
    </row>
    <row r="578" ht="12.75">
      <c r="H578" s="236"/>
    </row>
    <row r="579" ht="12.75">
      <c r="H579" s="236"/>
    </row>
    <row r="580" ht="12.75">
      <c r="H580" s="236"/>
    </row>
    <row r="581" ht="12.75">
      <c r="H581" s="236"/>
    </row>
    <row r="582" ht="12.75">
      <c r="H582" s="236"/>
    </row>
    <row r="583" ht="12.75">
      <c r="H583" s="236"/>
    </row>
    <row r="584" ht="12.75">
      <c r="H584" s="236"/>
    </row>
    <row r="585" ht="12.75">
      <c r="H585" s="236"/>
    </row>
    <row r="586" ht="12.75">
      <c r="H586" s="236"/>
    </row>
    <row r="587" ht="12.75">
      <c r="H587" s="236"/>
    </row>
    <row r="588" ht="12.75">
      <c r="H588" s="236"/>
    </row>
    <row r="589" ht="12.75">
      <c r="H589" s="236"/>
    </row>
    <row r="590" ht="12.75">
      <c r="H590" s="236"/>
    </row>
    <row r="591" ht="12.75">
      <c r="H591" s="236"/>
    </row>
    <row r="592" ht="12.75">
      <c r="H592" s="236"/>
    </row>
    <row r="593" ht="12.75">
      <c r="H593" s="236"/>
    </row>
    <row r="594" ht="12.75">
      <c r="H594" s="236"/>
    </row>
    <row r="595" ht="12.75">
      <c r="H595" s="236"/>
    </row>
    <row r="596" ht="12.75">
      <c r="H596" s="236"/>
    </row>
    <row r="597" ht="12.75">
      <c r="H597" s="236"/>
    </row>
    <row r="598" ht="12.75">
      <c r="H598" s="236"/>
    </row>
    <row r="599" ht="12.75">
      <c r="H599" s="236"/>
    </row>
    <row r="600" ht="12.75">
      <c r="H600" s="236"/>
    </row>
    <row r="601" ht="12.75">
      <c r="H601" s="236"/>
    </row>
    <row r="602" ht="12.75">
      <c r="H602" s="236"/>
    </row>
    <row r="603" ht="12.75">
      <c r="H603" s="236"/>
    </row>
    <row r="604" ht="12.75">
      <c r="H604" s="236"/>
    </row>
    <row r="605" ht="12.75">
      <c r="H605" s="236"/>
    </row>
    <row r="606" ht="12.75">
      <c r="H606" s="236"/>
    </row>
    <row r="607" ht="12.75">
      <c r="H607" s="236"/>
    </row>
    <row r="608" ht="12.75">
      <c r="H608" s="236"/>
    </row>
    <row r="609" ht="12.75">
      <c r="H609" s="236"/>
    </row>
    <row r="610" ht="12.75">
      <c r="H610" s="236"/>
    </row>
    <row r="611" ht="12.75">
      <c r="H611" s="236"/>
    </row>
    <row r="612" ht="12.75">
      <c r="H612" s="236"/>
    </row>
    <row r="613" ht="12.75">
      <c r="H613" s="236"/>
    </row>
    <row r="614" ht="12.75">
      <c r="H614" s="236"/>
    </row>
    <row r="615" ht="12.75">
      <c r="H615" s="236"/>
    </row>
    <row r="616" ht="12.75">
      <c r="H616" s="236"/>
    </row>
    <row r="617" ht="12.75">
      <c r="H617" s="236"/>
    </row>
    <row r="618" ht="12.75">
      <c r="H618" s="236"/>
    </row>
    <row r="619" ht="12.75">
      <c r="H619" s="236"/>
    </row>
    <row r="620" ht="12.75">
      <c r="H620" s="236"/>
    </row>
    <row r="621" ht="12.75">
      <c r="H621" s="236"/>
    </row>
    <row r="622" ht="12.75">
      <c r="H622" s="236"/>
    </row>
    <row r="623" ht="12.75">
      <c r="H623" s="236"/>
    </row>
    <row r="624" ht="12.75">
      <c r="H624" s="236"/>
    </row>
    <row r="625" ht="12.75">
      <c r="H625" s="236"/>
    </row>
    <row r="626" ht="12.75">
      <c r="H626" s="236"/>
    </row>
    <row r="627" ht="12.75">
      <c r="H627" s="236"/>
    </row>
    <row r="628" ht="12.75">
      <c r="H628" s="236"/>
    </row>
    <row r="629" ht="12.75">
      <c r="H629" s="236"/>
    </row>
    <row r="630" ht="12.75">
      <c r="H630" s="236"/>
    </row>
    <row r="631" ht="12.75">
      <c r="H631" s="236"/>
    </row>
    <row r="632" ht="12.75">
      <c r="H632" s="236"/>
    </row>
    <row r="633" ht="12.75">
      <c r="H633" s="236"/>
    </row>
    <row r="634" ht="12.75">
      <c r="H634" s="236"/>
    </row>
    <row r="635" ht="12.75">
      <c r="H635" s="236"/>
    </row>
    <row r="636" ht="12.75">
      <c r="H636" s="236"/>
    </row>
    <row r="637" ht="12.75">
      <c r="H637" s="236"/>
    </row>
    <row r="638" ht="12.75">
      <c r="H638" s="236"/>
    </row>
    <row r="639" ht="12.75">
      <c r="H639" s="236"/>
    </row>
    <row r="640" ht="12.75">
      <c r="H640" s="236"/>
    </row>
    <row r="641" ht="12.75">
      <c r="H641" s="236"/>
    </row>
    <row r="642" ht="12.75">
      <c r="H642" s="236"/>
    </row>
    <row r="643" ht="12.75">
      <c r="H643" s="236"/>
    </row>
    <row r="644" ht="12.75">
      <c r="H644" s="236"/>
    </row>
    <row r="645" ht="12.75">
      <c r="H645" s="236"/>
    </row>
    <row r="646" ht="12.75">
      <c r="H646" s="236"/>
    </row>
    <row r="647" ht="12.75">
      <c r="H647" s="236"/>
    </row>
    <row r="648" ht="12.75">
      <c r="H648" s="236"/>
    </row>
    <row r="649" ht="12.75">
      <c r="H649" s="236"/>
    </row>
    <row r="650" ht="12.75">
      <c r="H650" s="236"/>
    </row>
    <row r="651" ht="12.75">
      <c r="H651" s="236"/>
    </row>
    <row r="652" ht="12.75">
      <c r="H652" s="236"/>
    </row>
    <row r="653" ht="12.75">
      <c r="H653" s="236"/>
    </row>
    <row r="654" ht="12.75">
      <c r="H654" s="236"/>
    </row>
    <row r="655" ht="12.75">
      <c r="H655" s="236"/>
    </row>
    <row r="656" ht="12.75">
      <c r="H656" s="236"/>
    </row>
    <row r="657" ht="12.75">
      <c r="H657" s="236"/>
    </row>
    <row r="658" ht="12.75">
      <c r="H658" s="236"/>
    </row>
    <row r="659" ht="12.75">
      <c r="H659" s="236"/>
    </row>
    <row r="660" ht="12.75">
      <c r="H660" s="236"/>
    </row>
    <row r="661" ht="12.75">
      <c r="H661" s="236"/>
    </row>
    <row r="662" ht="12.75">
      <c r="H662" s="236"/>
    </row>
    <row r="663" ht="12.75">
      <c r="H663" s="236"/>
    </row>
    <row r="664" ht="12.75">
      <c r="H664" s="236"/>
    </row>
    <row r="665" ht="12.75">
      <c r="H665" s="236"/>
    </row>
    <row r="666" ht="12.75">
      <c r="H666" s="236"/>
    </row>
    <row r="667" ht="12.75">
      <c r="H667" s="236"/>
    </row>
    <row r="668" ht="12.75">
      <c r="H668" s="236"/>
    </row>
    <row r="669" ht="12.75">
      <c r="H669" s="236"/>
    </row>
    <row r="670" ht="12.75">
      <c r="H670" s="236"/>
    </row>
    <row r="671" ht="12.75">
      <c r="H671" s="236"/>
    </row>
    <row r="672" ht="12.75">
      <c r="H672" s="236"/>
    </row>
    <row r="673" ht="12.75">
      <c r="H673" s="236"/>
    </row>
    <row r="674" ht="12.75">
      <c r="H674" s="236"/>
    </row>
    <row r="675" ht="12.75">
      <c r="H675" s="236"/>
    </row>
    <row r="676" ht="12.75">
      <c r="H676" s="236"/>
    </row>
    <row r="677" ht="12.75">
      <c r="H677" s="236"/>
    </row>
    <row r="678" ht="12.75">
      <c r="H678" s="236"/>
    </row>
    <row r="679" ht="12.75">
      <c r="H679" s="236"/>
    </row>
    <row r="680" ht="12.75">
      <c r="H680" s="236"/>
    </row>
    <row r="681" ht="12.75">
      <c r="H681" s="236"/>
    </row>
    <row r="682" ht="12.75">
      <c r="H682" s="236"/>
    </row>
    <row r="683" ht="12.75">
      <c r="H683" s="236"/>
    </row>
    <row r="684" ht="12.75">
      <c r="H684" s="236"/>
    </row>
    <row r="685" ht="12.75">
      <c r="H685" s="236"/>
    </row>
    <row r="686" ht="12.75">
      <c r="H686" s="236"/>
    </row>
    <row r="687" ht="12.75">
      <c r="H687" s="236"/>
    </row>
    <row r="688" ht="12.75">
      <c r="H688" s="236"/>
    </row>
    <row r="689" ht="12.75">
      <c r="H689" s="236"/>
    </row>
    <row r="690" ht="12.75">
      <c r="H690" s="236"/>
    </row>
    <row r="691" ht="12.75">
      <c r="H691" s="236"/>
    </row>
    <row r="692" ht="12.75">
      <c r="H692" s="236"/>
    </row>
    <row r="693" ht="12.75">
      <c r="H693" s="236"/>
    </row>
    <row r="694" ht="12.75">
      <c r="H694" s="236"/>
    </row>
    <row r="695" ht="12.75">
      <c r="H695" s="236"/>
    </row>
    <row r="696" ht="12.75">
      <c r="H696" s="236"/>
    </row>
    <row r="697" ht="12.75">
      <c r="H697" s="236"/>
    </row>
    <row r="698" ht="12.75">
      <c r="H698" s="236"/>
    </row>
    <row r="699" ht="12.75">
      <c r="H699" s="236"/>
    </row>
    <row r="700" ht="12.75">
      <c r="H700" s="236"/>
    </row>
    <row r="701" ht="12.75">
      <c r="H701" s="236"/>
    </row>
    <row r="702" ht="12.75">
      <c r="H702" s="236"/>
    </row>
    <row r="703" ht="12.75">
      <c r="H703" s="236"/>
    </row>
    <row r="704" ht="12.75">
      <c r="H704" s="236"/>
    </row>
    <row r="705" ht="12.75">
      <c r="H705" s="236"/>
    </row>
    <row r="706" ht="12.75">
      <c r="H706" s="236"/>
    </row>
    <row r="707" ht="12.75">
      <c r="H707" s="236"/>
    </row>
    <row r="708" ht="12.75">
      <c r="H708" s="236"/>
    </row>
    <row r="709" ht="12.75">
      <c r="H709" s="236"/>
    </row>
    <row r="710" ht="12.75">
      <c r="H710" s="236"/>
    </row>
    <row r="711" ht="12.75">
      <c r="H711" s="236"/>
    </row>
    <row r="712" ht="12.75">
      <c r="H712" s="236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7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215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11.00390625" style="33" customWidth="1"/>
    <col min="2" max="2" width="26.28125" style="0" customWidth="1"/>
    <col min="3" max="3" width="11.421875" style="0" customWidth="1"/>
    <col min="4" max="4" width="15.7109375" style="0" customWidth="1"/>
    <col min="5" max="5" width="15.57421875" style="0" customWidth="1"/>
    <col min="6" max="6" width="16.8515625" style="0" customWidth="1"/>
    <col min="7" max="7" width="12.140625" style="0" customWidth="1"/>
    <col min="8" max="8" width="13.57421875" style="0" customWidth="1"/>
    <col min="9" max="9" width="12.421875" style="0" customWidth="1"/>
    <col min="10" max="10" width="12.00390625" style="0" customWidth="1"/>
    <col min="11" max="11" width="7.421875" style="0" bestFit="1" customWidth="1"/>
    <col min="12" max="12" width="11.57421875" style="0" customWidth="1"/>
    <col min="13" max="13" width="14.421875" style="0" customWidth="1"/>
    <col min="14" max="14" width="13.140625" style="0" customWidth="1"/>
    <col min="15" max="15" width="13.421875" style="0" customWidth="1"/>
    <col min="16" max="16" width="13.00390625" style="0" customWidth="1"/>
    <col min="17" max="17" width="12.28125" style="0" customWidth="1"/>
    <col min="18" max="18" width="8.140625" style="0" customWidth="1"/>
    <col min="19" max="19" width="7.57421875" style="0" customWidth="1"/>
    <col min="20" max="20" width="21.7109375" style="0" bestFit="1" customWidth="1"/>
  </cols>
  <sheetData>
    <row r="1" spans="1:20" ht="20.25">
      <c r="A1" s="328" t="s">
        <v>880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9"/>
      <c r="O1" s="30"/>
      <c r="P1" s="31"/>
      <c r="Q1" s="32"/>
      <c r="T1" s="33"/>
    </row>
    <row r="2" spans="1:20" ht="15.75" thickBot="1">
      <c r="A2" s="330" t="s">
        <v>884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22"/>
      <c r="O2" s="40"/>
      <c r="P2" s="41"/>
      <c r="Q2" s="32" t="s">
        <v>481</v>
      </c>
      <c r="T2" s="33"/>
    </row>
    <row r="3" spans="1:20" ht="16.5" thickBot="1" thickTop="1">
      <c r="A3" s="305" t="s">
        <v>468</v>
      </c>
      <c r="B3" s="43" t="s">
        <v>451</v>
      </c>
      <c r="C3" s="43" t="s">
        <v>452</v>
      </c>
      <c r="D3" s="44" t="s">
        <v>484</v>
      </c>
      <c r="E3" s="45" t="s">
        <v>485</v>
      </c>
      <c r="F3" s="46" t="s">
        <v>486</v>
      </c>
      <c r="G3" s="47" t="s">
        <v>467</v>
      </c>
      <c r="H3" s="48" t="s">
        <v>462</v>
      </c>
      <c r="I3" s="49" t="s">
        <v>464</v>
      </c>
      <c r="J3" s="50" t="s">
        <v>456</v>
      </c>
      <c r="K3" s="51" t="s">
        <v>463</v>
      </c>
      <c r="L3" s="52" t="s">
        <v>487</v>
      </c>
      <c r="M3" s="53" t="s">
        <v>489</v>
      </c>
      <c r="N3" s="47" t="s">
        <v>488</v>
      </c>
      <c r="O3" s="54" t="s">
        <v>465</v>
      </c>
      <c r="P3" s="43" t="s">
        <v>461</v>
      </c>
      <c r="Q3" s="55" t="s">
        <v>520</v>
      </c>
      <c r="R3" s="56" t="s">
        <v>521</v>
      </c>
      <c r="S3" s="57" t="s">
        <v>522</v>
      </c>
      <c r="T3" s="58" t="s">
        <v>523</v>
      </c>
    </row>
    <row r="4" spans="1:20" ht="15" thickBot="1">
      <c r="A4" s="306" t="s">
        <v>614</v>
      </c>
      <c r="B4" s="265" t="s">
        <v>466</v>
      </c>
      <c r="C4" s="167"/>
      <c r="D4" s="62"/>
      <c r="E4" s="63"/>
      <c r="F4" s="64"/>
      <c r="G4" s="65"/>
      <c r="H4" s="66"/>
      <c r="I4" s="67"/>
      <c r="J4" s="68"/>
      <c r="K4" s="69"/>
      <c r="L4" s="70"/>
      <c r="M4" s="71"/>
      <c r="N4" s="72"/>
      <c r="O4" s="73"/>
      <c r="P4" s="4"/>
      <c r="Q4" s="74">
        <f>SUM(D4:P4)</f>
        <v>0</v>
      </c>
      <c r="R4" s="75">
        <v>2</v>
      </c>
      <c r="S4" s="75">
        <f>Q4*R4</f>
        <v>0</v>
      </c>
      <c r="T4" s="76">
        <f aca="true" t="shared" si="0" ref="T4:T35">SUM(D4:P4)</f>
        <v>0</v>
      </c>
    </row>
    <row r="5" spans="1:20" ht="15" thickBot="1">
      <c r="A5" s="308">
        <v>1</v>
      </c>
      <c r="B5" s="3" t="s">
        <v>453</v>
      </c>
      <c r="C5" s="61">
        <f aca="true" t="shared" si="1" ref="C5:C37">(1*D5)+(2*E5)+(5*F5)+(10*G5)+(20*H5)+(10*I5)+(20*J5)+(30*K5)+(12*L5)+(15*M5)+(35*N5)+(40*O5)+(10*P5)+S5</f>
        <v>549</v>
      </c>
      <c r="D5" s="62"/>
      <c r="E5" s="63">
        <v>1</v>
      </c>
      <c r="F5" s="64">
        <v>2</v>
      </c>
      <c r="G5" s="65">
        <v>10</v>
      </c>
      <c r="H5" s="66">
        <v>1</v>
      </c>
      <c r="I5" s="67">
        <v>8</v>
      </c>
      <c r="J5" s="68">
        <v>1</v>
      </c>
      <c r="K5" s="69"/>
      <c r="L5" s="70"/>
      <c r="M5" s="71"/>
      <c r="N5" s="72">
        <v>1</v>
      </c>
      <c r="O5" s="73">
        <v>1</v>
      </c>
      <c r="P5" s="4">
        <v>16</v>
      </c>
      <c r="Q5" s="129">
        <f>SUM(D5:P5)</f>
        <v>41</v>
      </c>
      <c r="R5" s="75">
        <v>2</v>
      </c>
      <c r="S5" s="75">
        <f>Q5*R5</f>
        <v>82</v>
      </c>
      <c r="T5" s="288">
        <f t="shared" si="0"/>
        <v>41</v>
      </c>
    </row>
    <row r="6" spans="1:20" ht="15" thickBot="1">
      <c r="A6" s="308">
        <v>2</v>
      </c>
      <c r="B6" s="89" t="s">
        <v>879</v>
      </c>
      <c r="C6" s="61">
        <f t="shared" si="1"/>
        <v>476</v>
      </c>
      <c r="D6" s="95"/>
      <c r="E6" s="96">
        <v>1</v>
      </c>
      <c r="F6" s="97">
        <v>2</v>
      </c>
      <c r="G6" s="98">
        <v>3</v>
      </c>
      <c r="H6" s="66">
        <v>4</v>
      </c>
      <c r="I6" s="67">
        <v>7</v>
      </c>
      <c r="J6" s="68">
        <v>4</v>
      </c>
      <c r="K6" s="104">
        <v>5</v>
      </c>
      <c r="L6" s="100"/>
      <c r="M6" s="101"/>
      <c r="N6" s="102"/>
      <c r="O6" s="103"/>
      <c r="P6" s="4">
        <v>5</v>
      </c>
      <c r="Q6" s="129">
        <v>0</v>
      </c>
      <c r="R6" s="80">
        <v>2</v>
      </c>
      <c r="S6" s="80">
        <v>4</v>
      </c>
      <c r="T6" s="33">
        <f t="shared" si="0"/>
        <v>31</v>
      </c>
    </row>
    <row r="7" spans="1:20" ht="15" thickBot="1">
      <c r="A7" s="308">
        <v>3</v>
      </c>
      <c r="B7" s="3" t="s">
        <v>475</v>
      </c>
      <c r="C7" s="267">
        <f t="shared" si="1"/>
        <v>359</v>
      </c>
      <c r="D7" s="62"/>
      <c r="E7" s="63">
        <v>1</v>
      </c>
      <c r="F7" s="64">
        <v>1</v>
      </c>
      <c r="G7" s="65">
        <v>10</v>
      </c>
      <c r="H7" s="127">
        <v>5</v>
      </c>
      <c r="I7" s="67"/>
      <c r="J7" s="126">
        <v>1</v>
      </c>
      <c r="K7" s="69"/>
      <c r="L7" s="70"/>
      <c r="M7" s="71"/>
      <c r="N7" s="72"/>
      <c r="O7" s="73"/>
      <c r="P7" s="4">
        <v>8</v>
      </c>
      <c r="Q7" s="129">
        <f aca="true" t="shared" si="2" ref="Q7:Q13">SUM(D7:P7)</f>
        <v>26</v>
      </c>
      <c r="R7" s="75">
        <v>2</v>
      </c>
      <c r="S7" s="75">
        <f aca="true" t="shared" si="3" ref="S7:S17">Q7*R7</f>
        <v>52</v>
      </c>
      <c r="T7" s="33">
        <f t="shared" si="0"/>
        <v>26</v>
      </c>
    </row>
    <row r="8" spans="1:20" ht="15" thickBot="1">
      <c r="A8" s="307">
        <v>4</v>
      </c>
      <c r="B8" s="89" t="s">
        <v>611</v>
      </c>
      <c r="C8" s="61">
        <f t="shared" si="1"/>
        <v>277</v>
      </c>
      <c r="D8" s="95"/>
      <c r="E8" s="96"/>
      <c r="F8" s="97">
        <v>1</v>
      </c>
      <c r="G8" s="98">
        <v>4</v>
      </c>
      <c r="H8" s="66">
        <v>6</v>
      </c>
      <c r="I8" s="67">
        <v>3</v>
      </c>
      <c r="J8" s="68">
        <v>1</v>
      </c>
      <c r="K8" s="104">
        <v>1</v>
      </c>
      <c r="L8" s="100"/>
      <c r="M8" s="101"/>
      <c r="N8" s="102"/>
      <c r="O8" s="103"/>
      <c r="P8" s="4"/>
      <c r="Q8" s="129">
        <f t="shared" si="2"/>
        <v>16</v>
      </c>
      <c r="R8" s="80">
        <v>2</v>
      </c>
      <c r="S8" s="80">
        <f t="shared" si="3"/>
        <v>32</v>
      </c>
      <c r="T8" s="33">
        <f t="shared" si="0"/>
        <v>16</v>
      </c>
    </row>
    <row r="9" spans="1:20" ht="15" thickBot="1">
      <c r="A9" s="307">
        <v>5</v>
      </c>
      <c r="B9" s="3" t="s">
        <v>876</v>
      </c>
      <c r="C9" s="61">
        <f t="shared" si="1"/>
        <v>258</v>
      </c>
      <c r="D9" s="62"/>
      <c r="E9" s="63">
        <v>1</v>
      </c>
      <c r="F9" s="64"/>
      <c r="G9" s="65">
        <v>1</v>
      </c>
      <c r="H9" s="66">
        <v>5</v>
      </c>
      <c r="I9" s="67">
        <v>3</v>
      </c>
      <c r="J9" s="68"/>
      <c r="K9" s="69">
        <v>3</v>
      </c>
      <c r="L9" s="70"/>
      <c r="M9" s="71"/>
      <c r="N9" s="72"/>
      <c r="O9" s="73"/>
      <c r="P9" s="4"/>
      <c r="Q9" s="129">
        <f t="shared" si="2"/>
        <v>13</v>
      </c>
      <c r="R9" s="80">
        <v>2</v>
      </c>
      <c r="S9" s="80">
        <f t="shared" si="3"/>
        <v>26</v>
      </c>
      <c r="T9" s="76">
        <f t="shared" si="0"/>
        <v>13</v>
      </c>
    </row>
    <row r="10" spans="1:20" ht="15" thickBot="1">
      <c r="A10" s="308">
        <v>6</v>
      </c>
      <c r="B10" s="89" t="s">
        <v>460</v>
      </c>
      <c r="C10" s="61">
        <f t="shared" si="1"/>
        <v>215</v>
      </c>
      <c r="D10" s="95"/>
      <c r="E10" s="96">
        <v>1</v>
      </c>
      <c r="F10" s="97">
        <v>1</v>
      </c>
      <c r="G10" s="98">
        <v>2</v>
      </c>
      <c r="H10" s="66">
        <v>0</v>
      </c>
      <c r="I10" s="67">
        <v>2</v>
      </c>
      <c r="J10" s="68">
        <v>2</v>
      </c>
      <c r="K10" s="104">
        <v>2</v>
      </c>
      <c r="L10" s="100"/>
      <c r="M10" s="101"/>
      <c r="N10" s="102"/>
      <c r="O10" s="103"/>
      <c r="P10" s="4">
        <v>4</v>
      </c>
      <c r="Q10" s="129">
        <f t="shared" si="2"/>
        <v>14</v>
      </c>
      <c r="R10" s="80">
        <v>2</v>
      </c>
      <c r="S10" s="80">
        <f t="shared" si="3"/>
        <v>28</v>
      </c>
      <c r="T10" s="33">
        <f t="shared" si="0"/>
        <v>14</v>
      </c>
    </row>
    <row r="11" spans="1:20" ht="15" thickBot="1">
      <c r="A11" s="307">
        <v>7</v>
      </c>
      <c r="B11" s="3" t="s">
        <v>458</v>
      </c>
      <c r="C11" s="267">
        <f t="shared" si="1"/>
        <v>197</v>
      </c>
      <c r="D11" s="62"/>
      <c r="E11" s="63">
        <v>4</v>
      </c>
      <c r="F11" s="64">
        <v>5</v>
      </c>
      <c r="G11" s="65">
        <v>2</v>
      </c>
      <c r="H11" s="127">
        <v>2</v>
      </c>
      <c r="I11" s="67">
        <v>1</v>
      </c>
      <c r="J11" s="126">
        <v>3</v>
      </c>
      <c r="K11" s="69"/>
      <c r="L11" s="70"/>
      <c r="M11" s="71"/>
      <c r="N11" s="72"/>
      <c r="O11" s="73"/>
      <c r="P11" s="4"/>
      <c r="Q11" s="129">
        <f t="shared" si="2"/>
        <v>17</v>
      </c>
      <c r="R11" s="75">
        <v>2</v>
      </c>
      <c r="S11" s="75">
        <f t="shared" si="3"/>
        <v>34</v>
      </c>
      <c r="T11" s="33">
        <f t="shared" si="0"/>
        <v>17</v>
      </c>
    </row>
    <row r="12" spans="1:20" ht="15" thickBot="1">
      <c r="A12" s="308">
        <v>8</v>
      </c>
      <c r="B12" s="89" t="s">
        <v>2</v>
      </c>
      <c r="C12" s="61">
        <f t="shared" si="1"/>
        <v>192</v>
      </c>
      <c r="D12" s="95"/>
      <c r="E12" s="96"/>
      <c r="F12" s="97"/>
      <c r="G12" s="98">
        <v>1</v>
      </c>
      <c r="H12" s="66"/>
      <c r="I12" s="67"/>
      <c r="J12" s="68"/>
      <c r="K12" s="104"/>
      <c r="L12" s="100"/>
      <c r="M12" s="101"/>
      <c r="N12" s="102"/>
      <c r="O12" s="103"/>
      <c r="P12" s="4">
        <v>15</v>
      </c>
      <c r="Q12" s="129">
        <f t="shared" si="2"/>
        <v>16</v>
      </c>
      <c r="R12" s="80">
        <v>2</v>
      </c>
      <c r="S12" s="80">
        <f t="shared" si="3"/>
        <v>32</v>
      </c>
      <c r="T12" s="33">
        <f t="shared" si="0"/>
        <v>16</v>
      </c>
    </row>
    <row r="13" spans="1:20" ht="15" thickBot="1">
      <c r="A13" s="307">
        <v>9</v>
      </c>
      <c r="B13" s="3" t="s">
        <v>447</v>
      </c>
      <c r="C13" s="267">
        <f t="shared" si="1"/>
        <v>142</v>
      </c>
      <c r="D13" s="62"/>
      <c r="E13" s="63"/>
      <c r="F13" s="64">
        <v>2</v>
      </c>
      <c r="G13" s="65"/>
      <c r="H13" s="127"/>
      <c r="I13" s="67">
        <v>1</v>
      </c>
      <c r="J13" s="126"/>
      <c r="K13" s="69">
        <v>1</v>
      </c>
      <c r="L13" s="70"/>
      <c r="M13" s="71"/>
      <c r="N13" s="72"/>
      <c r="O13" s="73"/>
      <c r="P13" s="4">
        <v>7</v>
      </c>
      <c r="Q13" s="129">
        <f t="shared" si="2"/>
        <v>11</v>
      </c>
      <c r="R13" s="75">
        <v>2</v>
      </c>
      <c r="S13" s="75">
        <f t="shared" si="3"/>
        <v>22</v>
      </c>
      <c r="T13" s="79">
        <f t="shared" si="0"/>
        <v>11</v>
      </c>
    </row>
    <row r="14" spans="1:20" ht="15" thickBot="1">
      <c r="A14" s="308">
        <v>10</v>
      </c>
      <c r="B14" s="89" t="s">
        <v>528</v>
      </c>
      <c r="C14" s="61">
        <f t="shared" si="1"/>
        <v>140</v>
      </c>
      <c r="D14" s="95"/>
      <c r="E14" s="96">
        <v>1</v>
      </c>
      <c r="F14" s="97">
        <v>2</v>
      </c>
      <c r="G14" s="98">
        <v>1</v>
      </c>
      <c r="H14" s="66">
        <v>2</v>
      </c>
      <c r="I14" s="67">
        <v>1</v>
      </c>
      <c r="J14" s="68">
        <v>1</v>
      </c>
      <c r="K14" s="104">
        <v>1</v>
      </c>
      <c r="L14" s="100"/>
      <c r="M14" s="101"/>
      <c r="N14" s="102"/>
      <c r="O14" s="103"/>
      <c r="P14" s="4"/>
      <c r="Q14" s="74">
        <v>9</v>
      </c>
      <c r="R14" s="80">
        <v>2</v>
      </c>
      <c r="S14" s="80">
        <f t="shared" si="3"/>
        <v>18</v>
      </c>
      <c r="T14" s="33">
        <f t="shared" si="0"/>
        <v>9</v>
      </c>
    </row>
    <row r="15" spans="1:20" s="304" customFormat="1" ht="15" thickBot="1">
      <c r="A15" s="308">
        <v>11</v>
      </c>
      <c r="B15" s="89" t="s">
        <v>516</v>
      </c>
      <c r="C15" s="61">
        <f t="shared" si="1"/>
        <v>125</v>
      </c>
      <c r="D15" s="95"/>
      <c r="E15" s="96">
        <v>1</v>
      </c>
      <c r="F15" s="97">
        <v>1</v>
      </c>
      <c r="G15" s="98">
        <v>3</v>
      </c>
      <c r="H15" s="66">
        <v>2</v>
      </c>
      <c r="I15" s="67">
        <v>1</v>
      </c>
      <c r="J15" s="68">
        <v>1</v>
      </c>
      <c r="K15" s="104"/>
      <c r="L15" s="100"/>
      <c r="M15" s="101"/>
      <c r="N15" s="102"/>
      <c r="O15" s="103"/>
      <c r="P15" s="4"/>
      <c r="Q15" s="129">
        <f aca="true" t="shared" si="4" ref="Q15:Q20">SUM(D15:P15)</f>
        <v>9</v>
      </c>
      <c r="R15" s="80">
        <v>2</v>
      </c>
      <c r="S15" s="75">
        <f t="shared" si="3"/>
        <v>18</v>
      </c>
      <c r="T15" s="33">
        <f t="shared" si="0"/>
        <v>9</v>
      </c>
    </row>
    <row r="16" spans="1:20" ht="15" thickBot="1">
      <c r="A16" s="308">
        <v>12</v>
      </c>
      <c r="B16" s="89" t="s">
        <v>74</v>
      </c>
      <c r="C16" s="61">
        <f t="shared" si="1"/>
        <v>122</v>
      </c>
      <c r="D16" s="95">
        <v>1</v>
      </c>
      <c r="E16" s="96"/>
      <c r="F16" s="97">
        <v>1</v>
      </c>
      <c r="G16" s="98">
        <v>1</v>
      </c>
      <c r="H16" s="66">
        <v>1</v>
      </c>
      <c r="I16" s="67">
        <v>1</v>
      </c>
      <c r="J16" s="68">
        <v>1</v>
      </c>
      <c r="K16" s="104">
        <v>1</v>
      </c>
      <c r="L16" s="100"/>
      <c r="M16" s="101"/>
      <c r="N16" s="102"/>
      <c r="O16" s="103"/>
      <c r="P16" s="4">
        <v>1</v>
      </c>
      <c r="Q16" s="129">
        <f t="shared" si="4"/>
        <v>8</v>
      </c>
      <c r="R16" s="80">
        <v>2</v>
      </c>
      <c r="S16" s="80">
        <f t="shared" si="3"/>
        <v>16</v>
      </c>
      <c r="T16" s="33">
        <f t="shared" si="0"/>
        <v>8</v>
      </c>
    </row>
    <row r="17" spans="1:20" ht="15" thickBot="1">
      <c r="A17" s="308">
        <v>13</v>
      </c>
      <c r="B17" s="89" t="s">
        <v>438</v>
      </c>
      <c r="C17" s="61">
        <f t="shared" si="1"/>
        <v>122</v>
      </c>
      <c r="D17" s="95"/>
      <c r="E17" s="96">
        <v>2</v>
      </c>
      <c r="F17" s="97">
        <v>2</v>
      </c>
      <c r="G17" s="98"/>
      <c r="H17" s="66"/>
      <c r="I17" s="67"/>
      <c r="J17" s="68">
        <v>1</v>
      </c>
      <c r="K17" s="104">
        <v>2</v>
      </c>
      <c r="L17" s="100"/>
      <c r="M17" s="101"/>
      <c r="N17" s="102"/>
      <c r="O17" s="103"/>
      <c r="P17" s="4"/>
      <c r="Q17" s="129">
        <f t="shared" si="4"/>
        <v>7</v>
      </c>
      <c r="R17" s="80">
        <v>4</v>
      </c>
      <c r="S17" s="80">
        <f t="shared" si="3"/>
        <v>28</v>
      </c>
      <c r="T17" s="33">
        <f t="shared" si="0"/>
        <v>7</v>
      </c>
    </row>
    <row r="18" spans="1:20" ht="15" thickBot="1">
      <c r="A18" s="308">
        <v>12</v>
      </c>
      <c r="B18" s="89" t="s">
        <v>450</v>
      </c>
      <c r="C18" s="61">
        <f t="shared" si="1"/>
        <v>81</v>
      </c>
      <c r="D18" s="95"/>
      <c r="E18" s="96">
        <v>4</v>
      </c>
      <c r="F18" s="97">
        <v>1</v>
      </c>
      <c r="G18" s="98">
        <v>2</v>
      </c>
      <c r="H18" s="66"/>
      <c r="I18" s="67">
        <v>1</v>
      </c>
      <c r="J18" s="68">
        <v>1</v>
      </c>
      <c r="K18" s="104"/>
      <c r="L18" s="100"/>
      <c r="M18" s="101"/>
      <c r="N18" s="102"/>
      <c r="O18" s="103"/>
      <c r="P18" s="4"/>
      <c r="Q18" s="129">
        <f t="shared" si="4"/>
        <v>9</v>
      </c>
      <c r="R18" s="80">
        <v>2</v>
      </c>
      <c r="S18" s="80">
        <v>18</v>
      </c>
      <c r="T18" s="33">
        <f t="shared" si="0"/>
        <v>9</v>
      </c>
    </row>
    <row r="19" spans="1:20" ht="15" thickBot="1">
      <c r="A19" s="308">
        <v>14</v>
      </c>
      <c r="B19" s="3" t="s">
        <v>471</v>
      </c>
      <c r="C19" s="61">
        <f t="shared" si="1"/>
        <v>44</v>
      </c>
      <c r="D19" s="62"/>
      <c r="E19" s="63"/>
      <c r="F19" s="64"/>
      <c r="G19" s="65"/>
      <c r="H19" s="66">
        <v>1</v>
      </c>
      <c r="I19" s="67"/>
      <c r="J19" s="68">
        <v>1</v>
      </c>
      <c r="K19" s="69"/>
      <c r="L19" s="70"/>
      <c r="M19" s="71"/>
      <c r="N19" s="72"/>
      <c r="O19" s="73"/>
      <c r="P19" s="4"/>
      <c r="Q19" s="129">
        <f t="shared" si="4"/>
        <v>2</v>
      </c>
      <c r="R19" s="75">
        <v>2</v>
      </c>
      <c r="S19" s="75">
        <f>Q19*R19</f>
        <v>4</v>
      </c>
      <c r="T19" s="33">
        <f t="shared" si="0"/>
        <v>2</v>
      </c>
    </row>
    <row r="20" spans="1:20" s="311" customFormat="1" ht="15" thickBot="1">
      <c r="A20" s="308">
        <v>15</v>
      </c>
      <c r="B20" s="89" t="s">
        <v>645</v>
      </c>
      <c r="C20" s="61">
        <f t="shared" si="1"/>
        <v>24</v>
      </c>
      <c r="D20" s="95"/>
      <c r="E20" s="96"/>
      <c r="F20" s="97"/>
      <c r="G20" s="98">
        <v>2</v>
      </c>
      <c r="H20" s="66"/>
      <c r="I20" s="67"/>
      <c r="J20" s="68"/>
      <c r="K20" s="104"/>
      <c r="L20" s="100"/>
      <c r="M20" s="101"/>
      <c r="N20" s="102"/>
      <c r="O20" s="103"/>
      <c r="P20" s="4"/>
      <c r="Q20" s="129">
        <f t="shared" si="4"/>
        <v>2</v>
      </c>
      <c r="R20" s="80">
        <v>2</v>
      </c>
      <c r="S20" s="80">
        <f>Q20*R20</f>
        <v>4</v>
      </c>
      <c r="T20" s="33">
        <f t="shared" si="0"/>
        <v>2</v>
      </c>
    </row>
    <row r="21" spans="1:20" ht="15" thickBot="1">
      <c r="A21" s="305">
        <v>16</v>
      </c>
      <c r="B21" s="89" t="s">
        <v>877</v>
      </c>
      <c r="C21" s="61">
        <f t="shared" si="1"/>
        <v>24</v>
      </c>
      <c r="D21" s="95"/>
      <c r="E21" s="96"/>
      <c r="F21" s="97"/>
      <c r="G21" s="98">
        <v>1</v>
      </c>
      <c r="H21" s="66"/>
      <c r="I21" s="67">
        <v>1</v>
      </c>
      <c r="J21" s="68"/>
      <c r="K21" s="104"/>
      <c r="L21" s="100"/>
      <c r="M21" s="101"/>
      <c r="N21" s="102"/>
      <c r="O21" s="103"/>
      <c r="P21" s="4"/>
      <c r="Q21" s="74">
        <v>2</v>
      </c>
      <c r="R21" s="80">
        <v>2</v>
      </c>
      <c r="S21" s="80">
        <f>Q21*R21</f>
        <v>4</v>
      </c>
      <c r="T21" s="33">
        <f t="shared" si="0"/>
        <v>2</v>
      </c>
    </row>
    <row r="22" spans="1:20" ht="15" thickBot="1">
      <c r="A22" s="305">
        <v>17</v>
      </c>
      <c r="B22" s="268" t="s">
        <v>881</v>
      </c>
      <c r="C22" s="61">
        <f t="shared" si="1"/>
        <v>23</v>
      </c>
      <c r="D22" s="95"/>
      <c r="E22" s="96">
        <v>1</v>
      </c>
      <c r="F22" s="97">
        <v>1</v>
      </c>
      <c r="G22" s="98">
        <v>1</v>
      </c>
      <c r="H22" s="66"/>
      <c r="I22" s="67"/>
      <c r="J22" s="68"/>
      <c r="K22" s="104"/>
      <c r="L22" s="100"/>
      <c r="M22" s="101"/>
      <c r="N22" s="102"/>
      <c r="O22" s="103"/>
      <c r="P22" s="4"/>
      <c r="Q22" s="129">
        <f aca="true" t="shared" si="5" ref="Q22:Q27">SUM(D22:P22)</f>
        <v>3</v>
      </c>
      <c r="R22" s="80">
        <v>2</v>
      </c>
      <c r="S22" s="80">
        <f>Q22*R22</f>
        <v>6</v>
      </c>
      <c r="T22" s="79">
        <f t="shared" si="0"/>
        <v>3</v>
      </c>
    </row>
    <row r="23" spans="1:20" ht="15" thickBot="1">
      <c r="A23" s="307">
        <v>18</v>
      </c>
      <c r="B23" s="268" t="s">
        <v>478</v>
      </c>
      <c r="C23" s="61">
        <f t="shared" si="1"/>
        <v>7</v>
      </c>
      <c r="D23" s="95"/>
      <c r="E23" s="96"/>
      <c r="F23" s="97">
        <v>1</v>
      </c>
      <c r="G23" s="98"/>
      <c r="H23" s="66"/>
      <c r="I23" s="67"/>
      <c r="J23" s="68"/>
      <c r="K23" s="104"/>
      <c r="L23" s="100"/>
      <c r="M23" s="101"/>
      <c r="N23" s="102"/>
      <c r="O23" s="103"/>
      <c r="P23" s="4"/>
      <c r="Q23" s="129">
        <f t="shared" si="5"/>
        <v>1</v>
      </c>
      <c r="R23" s="80">
        <v>2</v>
      </c>
      <c r="S23" s="80">
        <f>Q23*R23</f>
        <v>2</v>
      </c>
      <c r="T23" s="33">
        <f t="shared" si="0"/>
        <v>1</v>
      </c>
    </row>
    <row r="24" spans="1:20" ht="15" thickBot="1">
      <c r="A24" s="308"/>
      <c r="B24" s="268" t="s">
        <v>878</v>
      </c>
      <c r="C24" s="61">
        <f t="shared" si="1"/>
        <v>0</v>
      </c>
      <c r="D24" s="289"/>
      <c r="E24" s="290"/>
      <c r="F24" s="291"/>
      <c r="G24" s="292"/>
      <c r="H24" s="293"/>
      <c r="I24" s="294"/>
      <c r="J24" s="295"/>
      <c r="K24" s="296"/>
      <c r="L24" s="297"/>
      <c r="M24" s="298"/>
      <c r="N24" s="299"/>
      <c r="O24" s="300"/>
      <c r="P24" s="301"/>
      <c r="Q24" s="129">
        <f t="shared" si="5"/>
        <v>0</v>
      </c>
      <c r="R24" s="302">
        <v>2</v>
      </c>
      <c r="S24" s="302">
        <v>0</v>
      </c>
      <c r="T24" s="303">
        <f t="shared" si="0"/>
        <v>0</v>
      </c>
    </row>
    <row r="25" spans="1:20" ht="15" thickBot="1">
      <c r="A25" s="307"/>
      <c r="B25" s="268" t="s">
        <v>1</v>
      </c>
      <c r="C25" s="61">
        <f t="shared" si="1"/>
        <v>0</v>
      </c>
      <c r="D25" s="95"/>
      <c r="E25" s="96"/>
      <c r="F25" s="97"/>
      <c r="G25" s="98"/>
      <c r="H25" s="66"/>
      <c r="I25" s="67"/>
      <c r="J25" s="68"/>
      <c r="K25" s="104"/>
      <c r="L25" s="100"/>
      <c r="M25" s="101"/>
      <c r="N25" s="102"/>
      <c r="O25" s="103"/>
      <c r="P25" s="4"/>
      <c r="Q25" s="129">
        <f t="shared" si="5"/>
        <v>0</v>
      </c>
      <c r="R25" s="80">
        <v>2</v>
      </c>
      <c r="S25" s="80">
        <f>Q25*R25</f>
        <v>0</v>
      </c>
      <c r="T25" s="33">
        <f t="shared" si="0"/>
        <v>0</v>
      </c>
    </row>
    <row r="26" spans="1:20" ht="15" thickBot="1">
      <c r="A26" s="308"/>
      <c r="B26" s="268" t="s">
        <v>511</v>
      </c>
      <c r="C26" s="61">
        <f t="shared" si="1"/>
        <v>0</v>
      </c>
      <c r="D26" s="95"/>
      <c r="E26" s="96"/>
      <c r="F26" s="97"/>
      <c r="G26" s="98"/>
      <c r="H26" s="66"/>
      <c r="I26" s="67"/>
      <c r="J26" s="68"/>
      <c r="K26" s="104"/>
      <c r="L26" s="100"/>
      <c r="M26" s="101"/>
      <c r="N26" s="102"/>
      <c r="O26" s="103"/>
      <c r="P26" s="4"/>
      <c r="Q26" s="129">
        <f t="shared" si="5"/>
        <v>0</v>
      </c>
      <c r="R26" s="80">
        <v>2</v>
      </c>
      <c r="S26" s="80">
        <f>Q26*R26</f>
        <v>0</v>
      </c>
      <c r="T26" s="33">
        <f t="shared" si="0"/>
        <v>0</v>
      </c>
    </row>
    <row r="27" spans="1:20" ht="15" thickBot="1">
      <c r="A27" s="308"/>
      <c r="B27" s="285" t="s">
        <v>472</v>
      </c>
      <c r="C27" s="267">
        <f t="shared" si="1"/>
        <v>0</v>
      </c>
      <c r="D27" s="62"/>
      <c r="E27" s="63"/>
      <c r="F27" s="64"/>
      <c r="G27" s="65"/>
      <c r="H27" s="127"/>
      <c r="I27" s="67"/>
      <c r="J27" s="126"/>
      <c r="K27" s="69"/>
      <c r="L27" s="70"/>
      <c r="M27" s="71"/>
      <c r="N27" s="72"/>
      <c r="O27" s="73"/>
      <c r="P27" s="4"/>
      <c r="Q27" s="129">
        <f t="shared" si="5"/>
        <v>0</v>
      </c>
      <c r="R27" s="75">
        <v>2</v>
      </c>
      <c r="S27" s="75">
        <f>Q27*R27</f>
        <v>0</v>
      </c>
      <c r="T27" s="33">
        <f t="shared" si="0"/>
        <v>0</v>
      </c>
    </row>
    <row r="28" spans="1:20" ht="15" thickBot="1">
      <c r="A28" s="308"/>
      <c r="B28" s="268" t="s">
        <v>496</v>
      </c>
      <c r="C28" s="61">
        <f t="shared" si="1"/>
        <v>0</v>
      </c>
      <c r="D28" s="95"/>
      <c r="E28" s="96"/>
      <c r="F28" s="97"/>
      <c r="G28" s="98"/>
      <c r="H28" s="66"/>
      <c r="I28" s="67"/>
      <c r="J28" s="68"/>
      <c r="K28" s="104"/>
      <c r="L28" s="100"/>
      <c r="M28" s="101"/>
      <c r="N28" s="102"/>
      <c r="O28" s="103"/>
      <c r="P28" s="4"/>
      <c r="Q28" s="129">
        <f aca="true" t="shared" si="6" ref="Q28:Q36">SUM(D28:P28)</f>
        <v>0</v>
      </c>
      <c r="R28" s="80">
        <v>2</v>
      </c>
      <c r="S28" s="80">
        <f aca="true" t="shared" si="7" ref="S28:S37">Q28*R28</f>
        <v>0</v>
      </c>
      <c r="T28" s="33">
        <f t="shared" si="0"/>
        <v>0</v>
      </c>
    </row>
    <row r="29" spans="1:20" ht="15" thickBot="1">
      <c r="A29" s="308"/>
      <c r="B29" s="268" t="s">
        <v>439</v>
      </c>
      <c r="C29" s="61">
        <f t="shared" si="1"/>
        <v>0</v>
      </c>
      <c r="D29" s="95"/>
      <c r="E29" s="96"/>
      <c r="F29" s="97"/>
      <c r="G29" s="98"/>
      <c r="H29" s="66"/>
      <c r="I29" s="67"/>
      <c r="J29" s="68"/>
      <c r="K29" s="104"/>
      <c r="L29" s="100"/>
      <c r="M29" s="101"/>
      <c r="N29" s="102"/>
      <c r="O29" s="103"/>
      <c r="P29" s="4"/>
      <c r="Q29" s="129">
        <f t="shared" si="6"/>
        <v>0</v>
      </c>
      <c r="R29" s="80">
        <v>2</v>
      </c>
      <c r="S29" s="80">
        <f t="shared" si="7"/>
        <v>0</v>
      </c>
      <c r="T29" s="33">
        <f t="shared" si="0"/>
        <v>0</v>
      </c>
    </row>
    <row r="30" spans="1:20" ht="15" thickBot="1">
      <c r="A30" s="308"/>
      <c r="B30" s="268" t="s">
        <v>597</v>
      </c>
      <c r="C30" s="61">
        <f t="shared" si="1"/>
        <v>0</v>
      </c>
      <c r="D30" s="95"/>
      <c r="E30" s="96"/>
      <c r="F30" s="97"/>
      <c r="G30" s="98"/>
      <c r="H30" s="66"/>
      <c r="I30" s="67"/>
      <c r="J30" s="68"/>
      <c r="K30" s="104"/>
      <c r="L30" s="100"/>
      <c r="M30" s="101"/>
      <c r="N30" s="102"/>
      <c r="O30" s="103"/>
      <c r="P30" s="4"/>
      <c r="Q30" s="129">
        <f t="shared" si="6"/>
        <v>0</v>
      </c>
      <c r="R30" s="80">
        <v>2</v>
      </c>
      <c r="S30" s="75">
        <f t="shared" si="7"/>
        <v>0</v>
      </c>
      <c r="T30" s="33">
        <f t="shared" si="0"/>
        <v>0</v>
      </c>
    </row>
    <row r="31" spans="1:20" ht="15" thickBot="1">
      <c r="A31" s="308"/>
      <c r="B31" s="268" t="s">
        <v>560</v>
      </c>
      <c r="C31" s="61">
        <f t="shared" si="1"/>
        <v>0</v>
      </c>
      <c r="D31" s="95"/>
      <c r="E31" s="96"/>
      <c r="F31" s="97"/>
      <c r="G31" s="98"/>
      <c r="H31" s="66"/>
      <c r="I31" s="67"/>
      <c r="J31" s="68"/>
      <c r="K31" s="104"/>
      <c r="L31" s="100"/>
      <c r="M31" s="101"/>
      <c r="N31" s="102"/>
      <c r="O31" s="103"/>
      <c r="P31" s="4"/>
      <c r="Q31" s="129">
        <f t="shared" si="6"/>
        <v>0</v>
      </c>
      <c r="R31" s="80">
        <v>2</v>
      </c>
      <c r="S31" s="80">
        <f t="shared" si="7"/>
        <v>0</v>
      </c>
      <c r="T31" s="33">
        <f t="shared" si="0"/>
        <v>0</v>
      </c>
    </row>
    <row r="32" spans="1:20" ht="15" thickBot="1">
      <c r="A32" s="308"/>
      <c r="B32" s="268" t="s">
        <v>606</v>
      </c>
      <c r="C32" s="61">
        <f t="shared" si="1"/>
        <v>0</v>
      </c>
      <c r="D32" s="95"/>
      <c r="E32" s="96"/>
      <c r="F32" s="97"/>
      <c r="G32" s="98"/>
      <c r="H32" s="66"/>
      <c r="I32" s="67"/>
      <c r="J32" s="68"/>
      <c r="K32" s="104"/>
      <c r="L32" s="100"/>
      <c r="M32" s="101"/>
      <c r="N32" s="102"/>
      <c r="O32" s="103"/>
      <c r="P32" s="4"/>
      <c r="Q32" s="129">
        <f t="shared" si="6"/>
        <v>0</v>
      </c>
      <c r="R32" s="80">
        <v>2</v>
      </c>
      <c r="S32" s="80">
        <f t="shared" si="7"/>
        <v>0</v>
      </c>
      <c r="T32" s="33">
        <f t="shared" si="0"/>
        <v>0</v>
      </c>
    </row>
    <row r="33" spans="1:20" ht="15" thickBot="1">
      <c r="A33" s="307"/>
      <c r="B33" s="268" t="s">
        <v>873</v>
      </c>
      <c r="C33" s="61">
        <f t="shared" si="1"/>
        <v>0</v>
      </c>
      <c r="D33" s="95"/>
      <c r="E33" s="96"/>
      <c r="F33" s="97"/>
      <c r="G33" s="98"/>
      <c r="H33" s="66"/>
      <c r="I33" s="67"/>
      <c r="J33" s="68"/>
      <c r="K33" s="104"/>
      <c r="L33" s="100"/>
      <c r="M33" s="101"/>
      <c r="N33" s="102"/>
      <c r="O33" s="103"/>
      <c r="P33" s="4"/>
      <c r="Q33" s="129">
        <f t="shared" si="6"/>
        <v>0</v>
      </c>
      <c r="R33" s="80">
        <v>2</v>
      </c>
      <c r="S33" s="80">
        <f t="shared" si="7"/>
        <v>0</v>
      </c>
      <c r="T33" s="33">
        <f t="shared" si="0"/>
        <v>0</v>
      </c>
    </row>
    <row r="34" spans="1:20" ht="15" thickBot="1">
      <c r="A34" s="308"/>
      <c r="B34" s="268" t="s">
        <v>581</v>
      </c>
      <c r="C34" s="61">
        <f t="shared" si="1"/>
        <v>0</v>
      </c>
      <c r="D34" s="95"/>
      <c r="E34" s="96"/>
      <c r="F34" s="97"/>
      <c r="G34" s="98"/>
      <c r="H34" s="66"/>
      <c r="I34" s="67"/>
      <c r="J34" s="68"/>
      <c r="K34" s="104"/>
      <c r="L34" s="100"/>
      <c r="M34" s="101"/>
      <c r="N34" s="102"/>
      <c r="O34" s="103"/>
      <c r="P34" s="4"/>
      <c r="Q34" s="129">
        <f t="shared" si="6"/>
        <v>0</v>
      </c>
      <c r="R34" s="80">
        <v>2</v>
      </c>
      <c r="S34" s="80">
        <f t="shared" si="7"/>
        <v>0</v>
      </c>
      <c r="T34" s="33">
        <f t="shared" si="0"/>
        <v>0</v>
      </c>
    </row>
    <row r="35" spans="1:20" ht="15" thickBot="1">
      <c r="A35" s="308"/>
      <c r="B35" s="268" t="s">
        <v>848</v>
      </c>
      <c r="C35" s="61">
        <f t="shared" si="1"/>
        <v>0</v>
      </c>
      <c r="D35" s="95"/>
      <c r="E35" s="96"/>
      <c r="F35" s="97"/>
      <c r="G35" s="98"/>
      <c r="H35" s="66"/>
      <c r="I35" s="67"/>
      <c r="J35" s="68"/>
      <c r="K35" s="104"/>
      <c r="L35" s="100"/>
      <c r="M35" s="101"/>
      <c r="N35" s="102"/>
      <c r="O35" s="103"/>
      <c r="P35" s="4"/>
      <c r="Q35" s="129">
        <f t="shared" si="6"/>
        <v>0</v>
      </c>
      <c r="R35" s="80">
        <v>2</v>
      </c>
      <c r="S35" s="80">
        <f t="shared" si="7"/>
        <v>0</v>
      </c>
      <c r="T35" s="33">
        <f t="shared" si="0"/>
        <v>0</v>
      </c>
    </row>
    <row r="36" spans="1:20" ht="15" thickBot="1">
      <c r="A36" s="307"/>
      <c r="B36" s="268"/>
      <c r="C36" s="61">
        <f t="shared" si="1"/>
        <v>0</v>
      </c>
      <c r="D36" s="95"/>
      <c r="E36" s="96"/>
      <c r="F36" s="97"/>
      <c r="G36" s="98"/>
      <c r="H36" s="66"/>
      <c r="I36" s="67"/>
      <c r="J36" s="68"/>
      <c r="K36" s="104"/>
      <c r="L36" s="100"/>
      <c r="M36" s="101"/>
      <c r="N36" s="102"/>
      <c r="O36" s="103"/>
      <c r="P36" s="4"/>
      <c r="Q36" s="129">
        <f t="shared" si="6"/>
        <v>0</v>
      </c>
      <c r="R36" s="80">
        <v>2</v>
      </c>
      <c r="S36" s="80">
        <f t="shared" si="7"/>
        <v>0</v>
      </c>
      <c r="T36" s="287">
        <f aca="true" t="shared" si="8" ref="T36:T62">SUM(D36:P36)</f>
        <v>0</v>
      </c>
    </row>
    <row r="37" spans="1:20" ht="15" thickBot="1">
      <c r="A37" s="308"/>
      <c r="B37" s="268" t="s">
        <v>32</v>
      </c>
      <c r="C37" s="61">
        <f t="shared" si="1"/>
        <v>0</v>
      </c>
      <c r="D37" s="95"/>
      <c r="E37" s="96"/>
      <c r="F37" s="97"/>
      <c r="G37" s="98"/>
      <c r="H37" s="66"/>
      <c r="I37" s="67"/>
      <c r="J37" s="68"/>
      <c r="K37" s="104"/>
      <c r="L37" s="100"/>
      <c r="M37" s="101"/>
      <c r="N37" s="102"/>
      <c r="O37" s="103"/>
      <c r="P37" s="4"/>
      <c r="Q37" s="74">
        <v>0</v>
      </c>
      <c r="R37" s="80">
        <v>2</v>
      </c>
      <c r="S37" s="80">
        <f t="shared" si="7"/>
        <v>0</v>
      </c>
      <c r="T37" s="33">
        <f t="shared" si="8"/>
        <v>0</v>
      </c>
    </row>
    <row r="38" spans="1:20" ht="15" thickBot="1">
      <c r="A38" s="308"/>
      <c r="B38" s="268" t="s">
        <v>30</v>
      </c>
      <c r="C38" s="61">
        <f aca="true" t="shared" si="9" ref="C38:C63">(1*D38)+(2*E38)+(5*F38)+(10*G38)+(20*H38)+(10*I38)+(20*J38)+(30*K38)+(12*L38)+(15*M38)+(35*N38)+(40*O38)+(10*P38)+S38</f>
        <v>0</v>
      </c>
      <c r="D38" s="95"/>
      <c r="E38" s="96"/>
      <c r="F38" s="97"/>
      <c r="G38" s="98"/>
      <c r="H38" s="66"/>
      <c r="I38" s="67"/>
      <c r="J38" s="68"/>
      <c r="K38" s="104"/>
      <c r="L38" s="100"/>
      <c r="M38" s="101"/>
      <c r="N38" s="102"/>
      <c r="O38" s="103"/>
      <c r="P38" s="4"/>
      <c r="Q38" s="74">
        <v>0</v>
      </c>
      <c r="R38" s="80">
        <v>2</v>
      </c>
      <c r="S38" s="80">
        <f aca="true" t="shared" si="10" ref="S38:S58">Q38*R38</f>
        <v>0</v>
      </c>
      <c r="T38" s="33">
        <f t="shared" si="8"/>
        <v>0</v>
      </c>
    </row>
    <row r="39" spans="1:20" ht="15" thickBot="1">
      <c r="A39" s="308"/>
      <c r="B39" s="268" t="s">
        <v>28</v>
      </c>
      <c r="C39" s="61">
        <f t="shared" si="9"/>
        <v>0</v>
      </c>
      <c r="D39" s="95"/>
      <c r="E39" s="96"/>
      <c r="F39" s="97"/>
      <c r="G39" s="98"/>
      <c r="H39" s="66"/>
      <c r="I39" s="67"/>
      <c r="J39" s="68"/>
      <c r="K39" s="104"/>
      <c r="L39" s="100"/>
      <c r="M39" s="101"/>
      <c r="N39" s="102"/>
      <c r="O39" s="103"/>
      <c r="P39" s="4"/>
      <c r="Q39" s="74">
        <v>0</v>
      </c>
      <c r="R39" s="80">
        <v>2</v>
      </c>
      <c r="S39" s="80">
        <f t="shared" si="10"/>
        <v>0</v>
      </c>
      <c r="T39" s="33">
        <f t="shared" si="8"/>
        <v>0</v>
      </c>
    </row>
    <row r="40" spans="1:20" ht="15" thickBot="1">
      <c r="A40" s="308"/>
      <c r="B40" s="268" t="s">
        <v>26</v>
      </c>
      <c r="C40" s="61">
        <f t="shared" si="9"/>
        <v>0</v>
      </c>
      <c r="D40" s="95"/>
      <c r="E40" s="96"/>
      <c r="F40" s="97"/>
      <c r="G40" s="98"/>
      <c r="H40" s="66"/>
      <c r="I40" s="67"/>
      <c r="J40" s="68"/>
      <c r="K40" s="104"/>
      <c r="L40" s="100"/>
      <c r="M40" s="101"/>
      <c r="N40" s="102"/>
      <c r="O40" s="103"/>
      <c r="P40" s="4"/>
      <c r="Q40" s="74">
        <v>0</v>
      </c>
      <c r="R40" s="80">
        <v>2</v>
      </c>
      <c r="S40" s="80">
        <f t="shared" si="10"/>
        <v>0</v>
      </c>
      <c r="T40" s="33">
        <f t="shared" si="8"/>
        <v>0</v>
      </c>
    </row>
    <row r="41" spans="1:20" ht="15" thickBot="1">
      <c r="A41" s="308"/>
      <c r="B41" s="268" t="s">
        <v>25</v>
      </c>
      <c r="C41" s="61">
        <f t="shared" si="9"/>
        <v>0</v>
      </c>
      <c r="D41" s="95"/>
      <c r="E41" s="96"/>
      <c r="F41" s="97"/>
      <c r="G41" s="98"/>
      <c r="H41" s="66"/>
      <c r="I41" s="67"/>
      <c r="J41" s="68"/>
      <c r="K41" s="104"/>
      <c r="L41" s="100"/>
      <c r="M41" s="101"/>
      <c r="N41" s="102"/>
      <c r="O41" s="103"/>
      <c r="P41" s="4"/>
      <c r="Q41" s="74">
        <v>0</v>
      </c>
      <c r="R41" s="80">
        <v>2</v>
      </c>
      <c r="S41" s="80">
        <f t="shared" si="10"/>
        <v>0</v>
      </c>
      <c r="T41" s="33">
        <f t="shared" si="8"/>
        <v>0</v>
      </c>
    </row>
    <row r="42" spans="1:20" ht="15" thickBot="1">
      <c r="A42" s="308"/>
      <c r="B42" s="268" t="s">
        <v>23</v>
      </c>
      <c r="C42" s="61">
        <f t="shared" si="9"/>
        <v>0</v>
      </c>
      <c r="D42" s="95"/>
      <c r="E42" s="96"/>
      <c r="F42" s="97"/>
      <c r="G42" s="98"/>
      <c r="H42" s="66"/>
      <c r="I42" s="67"/>
      <c r="J42" s="68"/>
      <c r="K42" s="104"/>
      <c r="L42" s="100"/>
      <c r="M42" s="101"/>
      <c r="N42" s="102"/>
      <c r="O42" s="103"/>
      <c r="P42" s="4"/>
      <c r="Q42" s="74">
        <v>0</v>
      </c>
      <c r="R42" s="80">
        <v>2</v>
      </c>
      <c r="S42" s="80">
        <f t="shared" si="10"/>
        <v>0</v>
      </c>
      <c r="T42" s="33">
        <f t="shared" si="8"/>
        <v>0</v>
      </c>
    </row>
    <row r="43" spans="1:20" ht="15" thickBot="1">
      <c r="A43" s="308"/>
      <c r="B43" s="268" t="s">
        <v>21</v>
      </c>
      <c r="C43" s="61">
        <f t="shared" si="9"/>
        <v>0</v>
      </c>
      <c r="D43" s="95"/>
      <c r="E43" s="96"/>
      <c r="F43" s="97"/>
      <c r="G43" s="98"/>
      <c r="H43" s="66"/>
      <c r="I43" s="67"/>
      <c r="J43" s="68"/>
      <c r="K43" s="104"/>
      <c r="L43" s="100"/>
      <c r="M43" s="101"/>
      <c r="N43" s="102"/>
      <c r="O43" s="103"/>
      <c r="P43" s="4"/>
      <c r="Q43" s="74">
        <v>0</v>
      </c>
      <c r="R43" s="80">
        <v>2</v>
      </c>
      <c r="S43" s="80">
        <f t="shared" si="10"/>
        <v>0</v>
      </c>
      <c r="T43" s="33">
        <f t="shared" si="8"/>
        <v>0</v>
      </c>
    </row>
    <row r="44" spans="1:20" ht="15" thickBot="1">
      <c r="A44" s="308"/>
      <c r="B44" s="268" t="s">
        <v>19</v>
      </c>
      <c r="C44" s="61">
        <f t="shared" si="9"/>
        <v>0</v>
      </c>
      <c r="D44" s="95"/>
      <c r="E44" s="96"/>
      <c r="F44" s="97"/>
      <c r="G44" s="98"/>
      <c r="H44" s="66"/>
      <c r="I44" s="67"/>
      <c r="J44" s="68"/>
      <c r="K44" s="104"/>
      <c r="L44" s="100"/>
      <c r="M44" s="101"/>
      <c r="N44" s="102"/>
      <c r="O44" s="103"/>
      <c r="P44" s="4"/>
      <c r="Q44" s="74">
        <v>0</v>
      </c>
      <c r="R44" s="80">
        <v>2</v>
      </c>
      <c r="S44" s="80">
        <f t="shared" si="10"/>
        <v>0</v>
      </c>
      <c r="T44" s="33">
        <f t="shared" si="8"/>
        <v>0</v>
      </c>
    </row>
    <row r="45" spans="1:20" ht="15" thickBot="1">
      <c r="A45" s="308"/>
      <c r="B45" s="268" t="s">
        <v>492</v>
      </c>
      <c r="C45" s="61">
        <f t="shared" si="9"/>
        <v>0</v>
      </c>
      <c r="D45" s="95"/>
      <c r="E45" s="96"/>
      <c r="F45" s="97"/>
      <c r="G45" s="98"/>
      <c r="H45" s="66"/>
      <c r="I45" s="67"/>
      <c r="J45" s="68"/>
      <c r="K45" s="104"/>
      <c r="L45" s="100"/>
      <c r="M45" s="101"/>
      <c r="N45" s="102"/>
      <c r="O45" s="103"/>
      <c r="P45" s="4"/>
      <c r="Q45" s="74">
        <v>0</v>
      </c>
      <c r="R45" s="80">
        <v>2</v>
      </c>
      <c r="S45" s="80">
        <f t="shared" si="10"/>
        <v>0</v>
      </c>
      <c r="T45" s="33">
        <f t="shared" si="8"/>
        <v>0</v>
      </c>
    </row>
    <row r="46" spans="1:20" ht="15" thickBot="1">
      <c r="A46" s="308"/>
      <c r="B46" s="268" t="s">
        <v>710</v>
      </c>
      <c r="C46" s="61">
        <f t="shared" si="9"/>
        <v>0</v>
      </c>
      <c r="D46" s="95"/>
      <c r="E46" s="96"/>
      <c r="F46" s="97"/>
      <c r="G46" s="98"/>
      <c r="H46" s="66"/>
      <c r="I46" s="67"/>
      <c r="J46" s="68"/>
      <c r="K46" s="104"/>
      <c r="L46" s="100"/>
      <c r="M46" s="101"/>
      <c r="N46" s="102"/>
      <c r="O46" s="103"/>
      <c r="P46" s="4"/>
      <c r="Q46" s="74">
        <v>0</v>
      </c>
      <c r="R46" s="80">
        <v>2</v>
      </c>
      <c r="S46" s="80">
        <f t="shared" si="10"/>
        <v>0</v>
      </c>
      <c r="T46" s="33">
        <f t="shared" si="8"/>
        <v>0</v>
      </c>
    </row>
    <row r="47" spans="1:20" ht="15" thickBot="1">
      <c r="A47" s="308"/>
      <c r="B47" s="268" t="s">
        <v>601</v>
      </c>
      <c r="C47" s="61">
        <f t="shared" si="9"/>
        <v>0</v>
      </c>
      <c r="D47" s="95"/>
      <c r="E47" s="96"/>
      <c r="F47" s="97"/>
      <c r="G47" s="98"/>
      <c r="H47" s="66"/>
      <c r="I47" s="67"/>
      <c r="J47" s="68"/>
      <c r="K47" s="104"/>
      <c r="L47" s="100"/>
      <c r="M47" s="101"/>
      <c r="N47" s="102"/>
      <c r="O47" s="103"/>
      <c r="P47" s="4"/>
      <c r="Q47" s="74">
        <v>0</v>
      </c>
      <c r="R47" s="80">
        <v>2</v>
      </c>
      <c r="S47" s="80">
        <f t="shared" si="10"/>
        <v>0</v>
      </c>
      <c r="T47" s="33">
        <f t="shared" si="8"/>
        <v>0</v>
      </c>
    </row>
    <row r="48" spans="1:20" ht="15" thickBot="1">
      <c r="A48" s="308"/>
      <c r="B48" s="268" t="s">
        <v>515</v>
      </c>
      <c r="C48" s="61">
        <f t="shared" si="9"/>
        <v>0</v>
      </c>
      <c r="D48" s="95"/>
      <c r="E48" s="96"/>
      <c r="F48" s="97"/>
      <c r="G48" s="98"/>
      <c r="H48" s="66"/>
      <c r="I48" s="67"/>
      <c r="J48" s="68"/>
      <c r="K48" s="104"/>
      <c r="L48" s="100"/>
      <c r="M48" s="101"/>
      <c r="N48" s="102"/>
      <c r="O48" s="103"/>
      <c r="P48" s="4"/>
      <c r="Q48" s="74">
        <v>0</v>
      </c>
      <c r="R48" s="80">
        <v>2</v>
      </c>
      <c r="S48" s="80">
        <f t="shared" si="10"/>
        <v>0</v>
      </c>
      <c r="T48" s="33">
        <f t="shared" si="8"/>
        <v>0</v>
      </c>
    </row>
    <row r="49" spans="1:20" ht="15" thickBot="1">
      <c r="A49" s="308"/>
      <c r="B49" s="268" t="s">
        <v>515</v>
      </c>
      <c r="C49" s="61">
        <f t="shared" si="9"/>
        <v>0</v>
      </c>
      <c r="D49" s="95"/>
      <c r="E49" s="96"/>
      <c r="F49" s="97"/>
      <c r="G49" s="98"/>
      <c r="H49" s="66"/>
      <c r="I49" s="67"/>
      <c r="J49" s="68"/>
      <c r="K49" s="104"/>
      <c r="L49" s="100"/>
      <c r="M49" s="101"/>
      <c r="N49" s="102"/>
      <c r="O49" s="103"/>
      <c r="P49" s="4"/>
      <c r="Q49" s="74">
        <v>0</v>
      </c>
      <c r="R49" s="80">
        <v>2</v>
      </c>
      <c r="S49" s="80">
        <f t="shared" si="10"/>
        <v>0</v>
      </c>
      <c r="T49" s="33">
        <f t="shared" si="8"/>
        <v>0</v>
      </c>
    </row>
    <row r="50" spans="1:20" ht="15" thickBot="1">
      <c r="A50" s="308"/>
      <c r="B50" s="268" t="s">
        <v>17</v>
      </c>
      <c r="C50" s="61">
        <f t="shared" si="9"/>
        <v>0</v>
      </c>
      <c r="D50" s="95"/>
      <c r="E50" s="96"/>
      <c r="F50" s="97"/>
      <c r="G50" s="98"/>
      <c r="H50" s="66"/>
      <c r="I50" s="67"/>
      <c r="J50" s="68"/>
      <c r="K50" s="104"/>
      <c r="L50" s="100"/>
      <c r="M50" s="101"/>
      <c r="N50" s="102"/>
      <c r="O50" s="103"/>
      <c r="P50" s="4"/>
      <c r="Q50" s="74">
        <v>0</v>
      </c>
      <c r="R50" s="80">
        <v>2</v>
      </c>
      <c r="S50" s="80">
        <f t="shared" si="10"/>
        <v>0</v>
      </c>
      <c r="T50" s="33">
        <f t="shared" si="8"/>
        <v>0</v>
      </c>
    </row>
    <row r="51" spans="1:20" ht="15" thickBot="1">
      <c r="A51" s="308"/>
      <c r="B51" s="268" t="s">
        <v>15</v>
      </c>
      <c r="C51" s="61">
        <f t="shared" si="9"/>
        <v>0</v>
      </c>
      <c r="D51" s="95"/>
      <c r="E51" s="96"/>
      <c r="F51" s="97"/>
      <c r="G51" s="98"/>
      <c r="H51" s="66"/>
      <c r="I51" s="67"/>
      <c r="J51" s="68"/>
      <c r="K51" s="104"/>
      <c r="L51" s="100"/>
      <c r="M51" s="101"/>
      <c r="N51" s="102"/>
      <c r="O51" s="103"/>
      <c r="P51" s="4"/>
      <c r="Q51" s="74">
        <v>0</v>
      </c>
      <c r="R51" s="80">
        <v>2</v>
      </c>
      <c r="S51" s="80">
        <f t="shared" si="10"/>
        <v>0</v>
      </c>
      <c r="T51" s="33">
        <f t="shared" si="8"/>
        <v>0</v>
      </c>
    </row>
    <row r="52" spans="1:20" ht="15" thickBot="1">
      <c r="A52" s="308"/>
      <c r="B52" s="268" t="s">
        <v>13</v>
      </c>
      <c r="C52" s="61">
        <f t="shared" si="9"/>
        <v>0</v>
      </c>
      <c r="D52" s="95"/>
      <c r="E52" s="96"/>
      <c r="F52" s="97"/>
      <c r="G52" s="98"/>
      <c r="H52" s="66"/>
      <c r="I52" s="67"/>
      <c r="J52" s="68"/>
      <c r="K52" s="104"/>
      <c r="L52" s="100"/>
      <c r="M52" s="101"/>
      <c r="N52" s="102"/>
      <c r="O52" s="103"/>
      <c r="P52" s="4"/>
      <c r="Q52" s="74">
        <v>0</v>
      </c>
      <c r="R52" s="80">
        <v>2</v>
      </c>
      <c r="S52" s="80">
        <f t="shared" si="10"/>
        <v>0</v>
      </c>
      <c r="T52" s="33">
        <f t="shared" si="8"/>
        <v>0</v>
      </c>
    </row>
    <row r="53" spans="1:20" ht="15" thickBot="1">
      <c r="A53" s="308"/>
      <c r="B53" s="268" t="s">
        <v>628</v>
      </c>
      <c r="C53" s="61">
        <f t="shared" si="9"/>
        <v>0</v>
      </c>
      <c r="D53" s="95"/>
      <c r="E53" s="96"/>
      <c r="F53" s="97"/>
      <c r="G53" s="98"/>
      <c r="H53" s="66"/>
      <c r="I53" s="67"/>
      <c r="J53" s="68"/>
      <c r="K53" s="104"/>
      <c r="L53" s="100"/>
      <c r="M53" s="101"/>
      <c r="N53" s="102"/>
      <c r="O53" s="103"/>
      <c r="P53" s="4"/>
      <c r="Q53" s="74">
        <v>0</v>
      </c>
      <c r="R53" s="80">
        <v>2</v>
      </c>
      <c r="S53" s="80">
        <f t="shared" si="10"/>
        <v>0</v>
      </c>
      <c r="T53" s="33">
        <f t="shared" si="8"/>
        <v>0</v>
      </c>
    </row>
    <row r="54" spans="1:20" ht="15" thickBot="1">
      <c r="A54" s="308"/>
      <c r="B54" s="268" t="s">
        <v>11</v>
      </c>
      <c r="C54" s="61">
        <f t="shared" si="9"/>
        <v>0</v>
      </c>
      <c r="D54" s="95"/>
      <c r="E54" s="96"/>
      <c r="F54" s="97"/>
      <c r="G54" s="98"/>
      <c r="H54" s="66"/>
      <c r="I54" s="67"/>
      <c r="J54" s="68"/>
      <c r="K54" s="104"/>
      <c r="L54" s="100"/>
      <c r="M54" s="101"/>
      <c r="N54" s="102"/>
      <c r="O54" s="103"/>
      <c r="P54" s="4"/>
      <c r="Q54" s="74">
        <v>0</v>
      </c>
      <c r="R54" s="80">
        <v>2</v>
      </c>
      <c r="S54" s="80">
        <f t="shared" si="10"/>
        <v>0</v>
      </c>
      <c r="T54" s="33">
        <f t="shared" si="8"/>
        <v>0</v>
      </c>
    </row>
    <row r="55" spans="1:20" ht="15" thickBot="1">
      <c r="A55" s="308"/>
      <c r="B55" s="268" t="s">
        <v>709</v>
      </c>
      <c r="C55" s="61">
        <f t="shared" si="9"/>
        <v>0</v>
      </c>
      <c r="D55" s="95"/>
      <c r="E55" s="96"/>
      <c r="F55" s="97"/>
      <c r="G55" s="98"/>
      <c r="H55" s="66"/>
      <c r="I55" s="67"/>
      <c r="J55" s="68"/>
      <c r="K55" s="104"/>
      <c r="L55" s="100"/>
      <c r="M55" s="101"/>
      <c r="N55" s="102"/>
      <c r="O55" s="103"/>
      <c r="P55" s="4"/>
      <c r="Q55" s="74">
        <v>0</v>
      </c>
      <c r="R55" s="80">
        <v>2</v>
      </c>
      <c r="S55" s="80">
        <f t="shared" si="10"/>
        <v>0</v>
      </c>
      <c r="T55" s="33">
        <f t="shared" si="8"/>
        <v>0</v>
      </c>
    </row>
    <row r="56" spans="1:20" ht="15" thickBot="1">
      <c r="A56" s="308"/>
      <c r="B56" s="268" t="s">
        <v>9</v>
      </c>
      <c r="C56" s="61">
        <f t="shared" si="9"/>
        <v>0</v>
      </c>
      <c r="D56" s="95"/>
      <c r="E56" s="96"/>
      <c r="F56" s="97"/>
      <c r="G56" s="98"/>
      <c r="H56" s="66"/>
      <c r="I56" s="67"/>
      <c r="J56" s="68"/>
      <c r="K56" s="104"/>
      <c r="L56" s="100"/>
      <c r="M56" s="101"/>
      <c r="N56" s="102"/>
      <c r="O56" s="103"/>
      <c r="P56" s="4"/>
      <c r="Q56" s="74">
        <v>0</v>
      </c>
      <c r="R56" s="80">
        <v>2</v>
      </c>
      <c r="S56" s="80">
        <f t="shared" si="10"/>
        <v>0</v>
      </c>
      <c r="T56" s="33">
        <f t="shared" si="8"/>
        <v>0</v>
      </c>
    </row>
    <row r="57" spans="1:20" ht="15" thickBot="1">
      <c r="A57" s="308"/>
      <c r="B57" s="268" t="s">
        <v>648</v>
      </c>
      <c r="C57" s="61">
        <f t="shared" si="9"/>
        <v>0</v>
      </c>
      <c r="D57" s="95"/>
      <c r="E57" s="96"/>
      <c r="F57" s="97"/>
      <c r="G57" s="98"/>
      <c r="H57" s="66"/>
      <c r="I57" s="67"/>
      <c r="J57" s="68"/>
      <c r="K57" s="104"/>
      <c r="L57" s="100"/>
      <c r="M57" s="101"/>
      <c r="N57" s="102"/>
      <c r="O57" s="103"/>
      <c r="P57" s="4"/>
      <c r="Q57" s="74">
        <v>0</v>
      </c>
      <c r="R57" s="80">
        <v>2</v>
      </c>
      <c r="S57" s="80">
        <f t="shared" si="10"/>
        <v>0</v>
      </c>
      <c r="T57" s="33">
        <f t="shared" si="8"/>
        <v>0</v>
      </c>
    </row>
    <row r="58" spans="1:20" ht="15" thickBot="1">
      <c r="A58" s="308"/>
      <c r="B58" s="268" t="s">
        <v>8</v>
      </c>
      <c r="C58" s="61">
        <f t="shared" si="9"/>
        <v>0</v>
      </c>
      <c r="D58" s="95"/>
      <c r="E58" s="96"/>
      <c r="F58" s="97"/>
      <c r="G58" s="98"/>
      <c r="H58" s="66"/>
      <c r="I58" s="67"/>
      <c r="J58" s="68"/>
      <c r="K58" s="104"/>
      <c r="L58" s="100"/>
      <c r="M58" s="101"/>
      <c r="N58" s="102"/>
      <c r="O58" s="103"/>
      <c r="P58" s="4"/>
      <c r="Q58" s="74">
        <v>0</v>
      </c>
      <c r="R58" s="80">
        <v>2</v>
      </c>
      <c r="S58" s="80">
        <f t="shared" si="10"/>
        <v>0</v>
      </c>
      <c r="T58" s="33">
        <f t="shared" si="8"/>
        <v>0</v>
      </c>
    </row>
    <row r="59" spans="1:20" ht="15" thickBot="1">
      <c r="A59" s="308"/>
      <c r="B59" s="268" t="s">
        <v>660</v>
      </c>
      <c r="C59" s="61">
        <f t="shared" si="9"/>
        <v>0</v>
      </c>
      <c r="D59" s="95"/>
      <c r="E59" s="96"/>
      <c r="F59" s="97"/>
      <c r="G59" s="98"/>
      <c r="H59" s="66"/>
      <c r="I59" s="67"/>
      <c r="J59" s="68"/>
      <c r="K59" s="104"/>
      <c r="L59" s="100"/>
      <c r="M59" s="101"/>
      <c r="N59" s="102"/>
      <c r="O59" s="103"/>
      <c r="P59" s="4"/>
      <c r="Q59" s="74">
        <v>0</v>
      </c>
      <c r="R59" s="80">
        <v>2</v>
      </c>
      <c r="S59" s="80">
        <f aca="true" t="shared" si="11" ref="S59:S90">Q59*R59</f>
        <v>0</v>
      </c>
      <c r="T59" s="33">
        <f t="shared" si="8"/>
        <v>0</v>
      </c>
    </row>
    <row r="60" spans="1:20" ht="15" thickBot="1">
      <c r="A60" s="308"/>
      <c r="B60" s="268" t="s">
        <v>6</v>
      </c>
      <c r="C60" s="61">
        <f t="shared" si="9"/>
        <v>0</v>
      </c>
      <c r="D60" s="95"/>
      <c r="E60" s="96"/>
      <c r="F60" s="97"/>
      <c r="G60" s="98"/>
      <c r="H60" s="66"/>
      <c r="I60" s="67"/>
      <c r="J60" s="68"/>
      <c r="K60" s="104"/>
      <c r="L60" s="100"/>
      <c r="M60" s="101"/>
      <c r="N60" s="102"/>
      <c r="O60" s="103"/>
      <c r="P60" s="4"/>
      <c r="Q60" s="74">
        <v>0</v>
      </c>
      <c r="R60" s="80">
        <v>2</v>
      </c>
      <c r="S60" s="80">
        <f t="shared" si="11"/>
        <v>0</v>
      </c>
      <c r="T60" s="33">
        <f t="shared" si="8"/>
        <v>0</v>
      </c>
    </row>
    <row r="61" spans="1:20" ht="15" thickBot="1">
      <c r="A61" s="308"/>
      <c r="B61" s="268" t="s">
        <v>4</v>
      </c>
      <c r="C61" s="61">
        <f t="shared" si="9"/>
        <v>0</v>
      </c>
      <c r="D61" s="95"/>
      <c r="E61" s="96"/>
      <c r="F61" s="97"/>
      <c r="G61" s="98"/>
      <c r="H61" s="66"/>
      <c r="I61" s="67"/>
      <c r="J61" s="68"/>
      <c r="K61" s="104"/>
      <c r="L61" s="100"/>
      <c r="M61" s="101"/>
      <c r="N61" s="102"/>
      <c r="O61" s="103"/>
      <c r="P61" s="4"/>
      <c r="Q61" s="74">
        <v>0</v>
      </c>
      <c r="R61" s="80">
        <v>2</v>
      </c>
      <c r="S61" s="80">
        <f t="shared" si="11"/>
        <v>0</v>
      </c>
      <c r="T61" s="33">
        <f t="shared" si="8"/>
        <v>0</v>
      </c>
    </row>
    <row r="62" spans="1:20" ht="15" thickBot="1">
      <c r="A62" s="308"/>
      <c r="B62" s="268" t="s">
        <v>871</v>
      </c>
      <c r="C62" s="61">
        <f t="shared" si="9"/>
        <v>0</v>
      </c>
      <c r="D62" s="95"/>
      <c r="E62" s="96"/>
      <c r="F62" s="97"/>
      <c r="G62" s="98"/>
      <c r="H62" s="66"/>
      <c r="I62" s="67"/>
      <c r="J62" s="68"/>
      <c r="K62" s="104"/>
      <c r="L62" s="100"/>
      <c r="M62" s="101"/>
      <c r="N62" s="102"/>
      <c r="O62" s="103"/>
      <c r="P62" s="4"/>
      <c r="Q62" s="74">
        <v>0</v>
      </c>
      <c r="R62" s="80">
        <v>2</v>
      </c>
      <c r="S62" s="80">
        <f t="shared" si="11"/>
        <v>0</v>
      </c>
      <c r="T62" s="33">
        <f t="shared" si="8"/>
        <v>0</v>
      </c>
    </row>
    <row r="63" spans="1:20" ht="15" thickBot="1">
      <c r="A63" s="308"/>
      <c r="B63" s="268" t="s">
        <v>542</v>
      </c>
      <c r="C63" s="61">
        <f t="shared" si="9"/>
        <v>0</v>
      </c>
      <c r="D63" s="95"/>
      <c r="E63" s="96"/>
      <c r="F63" s="97"/>
      <c r="G63" s="98"/>
      <c r="H63" s="66"/>
      <c r="I63" s="67"/>
      <c r="J63" s="68"/>
      <c r="K63" s="104"/>
      <c r="L63" s="100"/>
      <c r="M63" s="101"/>
      <c r="N63" s="102"/>
      <c r="O63" s="103"/>
      <c r="P63" s="4"/>
      <c r="Q63" s="74">
        <v>0</v>
      </c>
      <c r="R63" s="80">
        <v>2</v>
      </c>
      <c r="S63" s="80">
        <f t="shared" si="11"/>
        <v>0</v>
      </c>
      <c r="T63" s="33">
        <f aca="true" t="shared" si="12" ref="T63:T126">SUM(D63:P63)</f>
        <v>0</v>
      </c>
    </row>
    <row r="64" spans="1:20" ht="15" thickBot="1">
      <c r="A64" s="308"/>
      <c r="B64" s="268" t="s">
        <v>869</v>
      </c>
      <c r="C64" s="61">
        <f aca="true" t="shared" si="13" ref="C64:C127">(1*D64)+(2*E64)+(5*F64)+(10*G64)+(20*H64)+(10*I64)+(20*J64)+(30*K64)+(12*L64)+(15*M64)+(35*N64)+(40*O64)+(10*P64)+S64</f>
        <v>0</v>
      </c>
      <c r="D64" s="95"/>
      <c r="E64" s="96"/>
      <c r="F64" s="97"/>
      <c r="G64" s="98"/>
      <c r="H64" s="66"/>
      <c r="I64" s="67"/>
      <c r="J64" s="68"/>
      <c r="K64" s="104"/>
      <c r="L64" s="100"/>
      <c r="M64" s="101"/>
      <c r="N64" s="102"/>
      <c r="O64" s="103"/>
      <c r="P64" s="4"/>
      <c r="Q64" s="74">
        <v>0</v>
      </c>
      <c r="R64" s="80">
        <v>2</v>
      </c>
      <c r="S64" s="80">
        <f t="shared" si="11"/>
        <v>0</v>
      </c>
      <c r="T64" s="33">
        <f t="shared" si="12"/>
        <v>0</v>
      </c>
    </row>
    <row r="65" spans="1:20" ht="15" thickBot="1">
      <c r="A65" s="308"/>
      <c r="B65" s="268" t="s">
        <v>867</v>
      </c>
      <c r="C65" s="61">
        <f t="shared" si="13"/>
        <v>0</v>
      </c>
      <c r="D65" s="95"/>
      <c r="E65" s="96"/>
      <c r="F65" s="97"/>
      <c r="G65" s="98"/>
      <c r="H65" s="66"/>
      <c r="I65" s="67"/>
      <c r="J65" s="68"/>
      <c r="K65" s="104"/>
      <c r="L65" s="100"/>
      <c r="M65" s="101"/>
      <c r="N65" s="102"/>
      <c r="O65" s="103"/>
      <c r="P65" s="4"/>
      <c r="Q65" s="74">
        <v>0</v>
      </c>
      <c r="R65" s="80">
        <v>2</v>
      </c>
      <c r="S65" s="80">
        <f t="shared" si="11"/>
        <v>0</v>
      </c>
      <c r="T65" s="33">
        <f t="shared" si="12"/>
        <v>0</v>
      </c>
    </row>
    <row r="66" spans="1:20" ht="15" thickBot="1">
      <c r="A66" s="308"/>
      <c r="B66" s="268" t="s">
        <v>708</v>
      </c>
      <c r="C66" s="61">
        <f t="shared" si="13"/>
        <v>0</v>
      </c>
      <c r="D66" s="95"/>
      <c r="E66" s="96"/>
      <c r="F66" s="97"/>
      <c r="G66" s="98"/>
      <c r="H66" s="66"/>
      <c r="I66" s="67"/>
      <c r="J66" s="68"/>
      <c r="K66" s="104"/>
      <c r="L66" s="100"/>
      <c r="M66" s="101"/>
      <c r="N66" s="102"/>
      <c r="O66" s="103"/>
      <c r="P66" s="4"/>
      <c r="Q66" s="74">
        <v>0</v>
      </c>
      <c r="R66" s="80">
        <v>2</v>
      </c>
      <c r="S66" s="80">
        <f t="shared" si="11"/>
        <v>0</v>
      </c>
      <c r="T66" s="33">
        <f t="shared" si="12"/>
        <v>0</v>
      </c>
    </row>
    <row r="67" spans="1:20" ht="15" thickBot="1">
      <c r="A67" s="308"/>
      <c r="B67" s="268" t="s">
        <v>495</v>
      </c>
      <c r="C67" s="61">
        <f t="shared" si="13"/>
        <v>0</v>
      </c>
      <c r="D67" s="95"/>
      <c r="E67" s="96"/>
      <c r="F67" s="97"/>
      <c r="G67" s="98"/>
      <c r="H67" s="66"/>
      <c r="I67" s="67"/>
      <c r="J67" s="68"/>
      <c r="K67" s="104"/>
      <c r="L67" s="100"/>
      <c r="M67" s="101"/>
      <c r="N67" s="102"/>
      <c r="O67" s="103"/>
      <c r="P67" s="4"/>
      <c r="Q67" s="74">
        <v>0</v>
      </c>
      <c r="R67" s="80">
        <v>2</v>
      </c>
      <c r="S67" s="80">
        <f t="shared" si="11"/>
        <v>0</v>
      </c>
      <c r="T67" s="33">
        <f t="shared" si="12"/>
        <v>0</v>
      </c>
    </row>
    <row r="68" spans="1:20" ht="15" thickBot="1">
      <c r="A68" s="308"/>
      <c r="B68" s="268" t="s">
        <v>865</v>
      </c>
      <c r="C68" s="61">
        <f t="shared" si="13"/>
        <v>0</v>
      </c>
      <c r="D68" s="95"/>
      <c r="E68" s="96"/>
      <c r="F68" s="97"/>
      <c r="G68" s="98"/>
      <c r="H68" s="66"/>
      <c r="I68" s="67"/>
      <c r="J68" s="68"/>
      <c r="K68" s="104"/>
      <c r="L68" s="100"/>
      <c r="M68" s="101"/>
      <c r="N68" s="102"/>
      <c r="O68" s="103"/>
      <c r="P68" s="4"/>
      <c r="Q68" s="74">
        <v>0</v>
      </c>
      <c r="R68" s="80">
        <v>2</v>
      </c>
      <c r="S68" s="80">
        <f t="shared" si="11"/>
        <v>0</v>
      </c>
      <c r="T68" s="33">
        <f t="shared" si="12"/>
        <v>0</v>
      </c>
    </row>
    <row r="69" spans="1:20" ht="15" thickBot="1">
      <c r="A69" s="308"/>
      <c r="B69" s="268" t="s">
        <v>863</v>
      </c>
      <c r="C69" s="61">
        <f t="shared" si="13"/>
        <v>0</v>
      </c>
      <c r="D69" s="95"/>
      <c r="E69" s="96"/>
      <c r="F69" s="97"/>
      <c r="G69" s="98"/>
      <c r="H69" s="66"/>
      <c r="I69" s="67"/>
      <c r="J69" s="68"/>
      <c r="K69" s="104"/>
      <c r="L69" s="100"/>
      <c r="M69" s="101"/>
      <c r="N69" s="102"/>
      <c r="O69" s="103"/>
      <c r="P69" s="4"/>
      <c r="Q69" s="74">
        <v>0</v>
      </c>
      <c r="R69" s="80">
        <v>2</v>
      </c>
      <c r="S69" s="80">
        <f t="shared" si="11"/>
        <v>0</v>
      </c>
      <c r="T69" s="33">
        <f t="shared" si="12"/>
        <v>0</v>
      </c>
    </row>
    <row r="70" spans="1:20" ht="15" thickBot="1">
      <c r="A70" s="308"/>
      <c r="B70" s="268" t="s">
        <v>440</v>
      </c>
      <c r="C70" s="61">
        <f t="shared" si="13"/>
        <v>0</v>
      </c>
      <c r="D70" s="95"/>
      <c r="E70" s="96"/>
      <c r="F70" s="97"/>
      <c r="G70" s="98"/>
      <c r="H70" s="66"/>
      <c r="I70" s="67"/>
      <c r="J70" s="68"/>
      <c r="K70" s="104"/>
      <c r="L70" s="100"/>
      <c r="M70" s="101"/>
      <c r="N70" s="102"/>
      <c r="O70" s="103"/>
      <c r="P70" s="4"/>
      <c r="Q70" s="74">
        <v>0</v>
      </c>
      <c r="R70" s="80">
        <v>2</v>
      </c>
      <c r="S70" s="80">
        <f t="shared" si="11"/>
        <v>0</v>
      </c>
      <c r="T70" s="33">
        <f t="shared" si="12"/>
        <v>0</v>
      </c>
    </row>
    <row r="71" spans="1:20" ht="15" thickBot="1">
      <c r="A71" s="308"/>
      <c r="B71" s="268" t="s">
        <v>602</v>
      </c>
      <c r="C71" s="61">
        <f t="shared" si="13"/>
        <v>0</v>
      </c>
      <c r="D71" s="95"/>
      <c r="E71" s="96"/>
      <c r="F71" s="97"/>
      <c r="G71" s="98"/>
      <c r="H71" s="66"/>
      <c r="I71" s="67"/>
      <c r="J71" s="68"/>
      <c r="K71" s="104"/>
      <c r="L71" s="100"/>
      <c r="M71" s="101"/>
      <c r="N71" s="102"/>
      <c r="O71" s="103"/>
      <c r="P71" s="4"/>
      <c r="Q71" s="74">
        <v>0</v>
      </c>
      <c r="R71" s="80">
        <v>2</v>
      </c>
      <c r="S71" s="80">
        <f t="shared" si="11"/>
        <v>0</v>
      </c>
      <c r="T71" s="33">
        <f t="shared" si="12"/>
        <v>0</v>
      </c>
    </row>
    <row r="72" spans="1:20" ht="15" thickBot="1">
      <c r="A72" s="308"/>
      <c r="B72" s="268" t="s">
        <v>861</v>
      </c>
      <c r="C72" s="61">
        <f t="shared" si="13"/>
        <v>0</v>
      </c>
      <c r="D72" s="95"/>
      <c r="E72" s="96"/>
      <c r="F72" s="97"/>
      <c r="G72" s="98"/>
      <c r="H72" s="66"/>
      <c r="I72" s="67"/>
      <c r="J72" s="68"/>
      <c r="K72" s="104"/>
      <c r="L72" s="100"/>
      <c r="M72" s="101"/>
      <c r="N72" s="102"/>
      <c r="O72" s="103"/>
      <c r="P72" s="4"/>
      <c r="Q72" s="74">
        <v>0</v>
      </c>
      <c r="R72" s="80">
        <v>2</v>
      </c>
      <c r="S72" s="80">
        <f t="shared" si="11"/>
        <v>0</v>
      </c>
      <c r="T72" s="33">
        <f t="shared" si="12"/>
        <v>0</v>
      </c>
    </row>
    <row r="73" spans="1:20" ht="15" thickBot="1">
      <c r="A73" s="308"/>
      <c r="B73" s="268" t="s">
        <v>859</v>
      </c>
      <c r="C73" s="61">
        <f t="shared" si="13"/>
        <v>0</v>
      </c>
      <c r="D73" s="95"/>
      <c r="E73" s="96"/>
      <c r="F73" s="97"/>
      <c r="G73" s="98"/>
      <c r="H73" s="66"/>
      <c r="I73" s="67"/>
      <c r="J73" s="68"/>
      <c r="K73" s="104"/>
      <c r="L73" s="100"/>
      <c r="M73" s="101"/>
      <c r="N73" s="102"/>
      <c r="O73" s="103"/>
      <c r="P73" s="4"/>
      <c r="Q73" s="74">
        <v>0</v>
      </c>
      <c r="R73" s="80">
        <v>2</v>
      </c>
      <c r="S73" s="80">
        <f t="shared" si="11"/>
        <v>0</v>
      </c>
      <c r="T73" s="33">
        <f t="shared" si="12"/>
        <v>0</v>
      </c>
    </row>
    <row r="74" spans="1:20" ht="15" thickBot="1">
      <c r="A74" s="308"/>
      <c r="B74" s="268" t="s">
        <v>857</v>
      </c>
      <c r="C74" s="61">
        <f t="shared" si="13"/>
        <v>0</v>
      </c>
      <c r="D74" s="95"/>
      <c r="E74" s="96"/>
      <c r="F74" s="97"/>
      <c r="G74" s="98"/>
      <c r="H74" s="66"/>
      <c r="I74" s="67"/>
      <c r="J74" s="68"/>
      <c r="K74" s="104"/>
      <c r="L74" s="100"/>
      <c r="M74" s="101"/>
      <c r="N74" s="102"/>
      <c r="O74" s="103"/>
      <c r="P74" s="4"/>
      <c r="Q74" s="74">
        <v>0</v>
      </c>
      <c r="R74" s="80">
        <v>2</v>
      </c>
      <c r="S74" s="80">
        <f t="shared" si="11"/>
        <v>0</v>
      </c>
      <c r="T74" s="33">
        <f t="shared" si="12"/>
        <v>0</v>
      </c>
    </row>
    <row r="75" spans="1:20" ht="15" thickBot="1">
      <c r="A75" s="308"/>
      <c r="B75" s="268" t="s">
        <v>855</v>
      </c>
      <c r="C75" s="61">
        <f t="shared" si="13"/>
        <v>0</v>
      </c>
      <c r="D75" s="95"/>
      <c r="E75" s="96"/>
      <c r="F75" s="97"/>
      <c r="G75" s="98"/>
      <c r="H75" s="66"/>
      <c r="I75" s="67"/>
      <c r="J75" s="68"/>
      <c r="K75" s="104"/>
      <c r="L75" s="100"/>
      <c r="M75" s="101"/>
      <c r="N75" s="102"/>
      <c r="O75" s="103"/>
      <c r="P75" s="4"/>
      <c r="Q75" s="74">
        <v>0</v>
      </c>
      <c r="R75" s="80">
        <v>2</v>
      </c>
      <c r="S75" s="80">
        <f t="shared" si="11"/>
        <v>0</v>
      </c>
      <c r="T75" s="33">
        <f t="shared" si="12"/>
        <v>0</v>
      </c>
    </row>
    <row r="76" spans="1:20" ht="15" thickBot="1">
      <c r="A76" s="308"/>
      <c r="B76" s="268" t="s">
        <v>854</v>
      </c>
      <c r="C76" s="61">
        <f t="shared" si="13"/>
        <v>0</v>
      </c>
      <c r="D76" s="95"/>
      <c r="E76" s="96"/>
      <c r="F76" s="97"/>
      <c r="G76" s="98"/>
      <c r="H76" s="66"/>
      <c r="I76" s="67"/>
      <c r="J76" s="68"/>
      <c r="K76" s="104"/>
      <c r="L76" s="100"/>
      <c r="M76" s="101"/>
      <c r="N76" s="102"/>
      <c r="O76" s="103"/>
      <c r="P76" s="4"/>
      <c r="Q76" s="74">
        <v>0</v>
      </c>
      <c r="R76" s="80">
        <v>2</v>
      </c>
      <c r="S76" s="80">
        <f t="shared" si="11"/>
        <v>0</v>
      </c>
      <c r="T76" s="33">
        <f t="shared" si="12"/>
        <v>0</v>
      </c>
    </row>
    <row r="77" spans="1:20" ht="15" thickBot="1">
      <c r="A77" s="308"/>
      <c r="B77" s="268" t="s">
        <v>681</v>
      </c>
      <c r="C77" s="61">
        <f t="shared" si="13"/>
        <v>0</v>
      </c>
      <c r="D77" s="95"/>
      <c r="E77" s="96"/>
      <c r="F77" s="97"/>
      <c r="G77" s="98"/>
      <c r="H77" s="66"/>
      <c r="I77" s="67"/>
      <c r="J77" s="68"/>
      <c r="K77" s="104"/>
      <c r="L77" s="100"/>
      <c r="M77" s="101"/>
      <c r="N77" s="102"/>
      <c r="O77" s="103"/>
      <c r="P77" s="4"/>
      <c r="Q77" s="74">
        <v>0</v>
      </c>
      <c r="R77" s="80">
        <v>2</v>
      </c>
      <c r="S77" s="80">
        <f t="shared" si="11"/>
        <v>0</v>
      </c>
      <c r="T77" s="33">
        <f t="shared" si="12"/>
        <v>0</v>
      </c>
    </row>
    <row r="78" spans="1:20" ht="15" thickBot="1">
      <c r="A78" s="308"/>
      <c r="B78" s="268" t="s">
        <v>852</v>
      </c>
      <c r="C78" s="61">
        <f t="shared" si="13"/>
        <v>0</v>
      </c>
      <c r="D78" s="95"/>
      <c r="E78" s="96"/>
      <c r="F78" s="97"/>
      <c r="G78" s="98"/>
      <c r="H78" s="66"/>
      <c r="I78" s="67"/>
      <c r="J78" s="68"/>
      <c r="K78" s="104"/>
      <c r="L78" s="100"/>
      <c r="M78" s="101"/>
      <c r="N78" s="102"/>
      <c r="O78" s="103"/>
      <c r="P78" s="4"/>
      <c r="Q78" s="74">
        <v>0</v>
      </c>
      <c r="R78" s="80">
        <v>2</v>
      </c>
      <c r="S78" s="80">
        <f t="shared" si="11"/>
        <v>0</v>
      </c>
      <c r="T78" s="33">
        <f t="shared" si="12"/>
        <v>0</v>
      </c>
    </row>
    <row r="79" spans="1:20" ht="15" thickBot="1">
      <c r="A79" s="308"/>
      <c r="B79" s="268" t="s">
        <v>850</v>
      </c>
      <c r="C79" s="61">
        <f t="shared" si="13"/>
        <v>0</v>
      </c>
      <c r="D79" s="95"/>
      <c r="E79" s="96"/>
      <c r="F79" s="97"/>
      <c r="G79" s="98"/>
      <c r="H79" s="66"/>
      <c r="I79" s="67"/>
      <c r="J79" s="68"/>
      <c r="K79" s="104"/>
      <c r="L79" s="100"/>
      <c r="M79" s="101"/>
      <c r="N79" s="102"/>
      <c r="O79" s="103"/>
      <c r="P79" s="4"/>
      <c r="Q79" s="74">
        <v>0</v>
      </c>
      <c r="R79" s="80">
        <v>2</v>
      </c>
      <c r="S79" s="80">
        <f t="shared" si="11"/>
        <v>0</v>
      </c>
      <c r="T79" s="33">
        <f t="shared" si="12"/>
        <v>0</v>
      </c>
    </row>
    <row r="80" spans="1:20" ht="15" thickBot="1">
      <c r="A80" s="308"/>
      <c r="B80" s="268" t="s">
        <v>474</v>
      </c>
      <c r="C80" s="61">
        <f t="shared" si="13"/>
        <v>0</v>
      </c>
      <c r="D80" s="95"/>
      <c r="E80" s="96"/>
      <c r="F80" s="97"/>
      <c r="G80" s="98"/>
      <c r="H80" s="66"/>
      <c r="I80" s="67"/>
      <c r="J80" s="68"/>
      <c r="K80" s="104"/>
      <c r="L80" s="100"/>
      <c r="M80" s="101"/>
      <c r="N80" s="102"/>
      <c r="O80" s="103"/>
      <c r="P80" s="4"/>
      <c r="Q80" s="74">
        <v>0</v>
      </c>
      <c r="R80" s="80">
        <v>2</v>
      </c>
      <c r="S80" s="80">
        <f t="shared" si="11"/>
        <v>0</v>
      </c>
      <c r="T80" s="33">
        <f t="shared" si="12"/>
        <v>0</v>
      </c>
    </row>
    <row r="81" spans="1:20" ht="15" thickBot="1">
      <c r="A81" s="308"/>
      <c r="B81" s="268" t="s">
        <v>847</v>
      </c>
      <c r="C81" s="61">
        <f t="shared" si="13"/>
        <v>0</v>
      </c>
      <c r="D81" s="95"/>
      <c r="E81" s="96"/>
      <c r="F81" s="97"/>
      <c r="G81" s="98"/>
      <c r="H81" s="66"/>
      <c r="I81" s="67"/>
      <c r="J81" s="68"/>
      <c r="K81" s="104"/>
      <c r="L81" s="100"/>
      <c r="M81" s="101"/>
      <c r="N81" s="102"/>
      <c r="O81" s="103"/>
      <c r="P81" s="4"/>
      <c r="Q81" s="74">
        <v>0</v>
      </c>
      <c r="R81" s="80">
        <v>2</v>
      </c>
      <c r="S81" s="80">
        <f t="shared" si="11"/>
        <v>0</v>
      </c>
      <c r="T81" s="33">
        <f t="shared" si="12"/>
        <v>0</v>
      </c>
    </row>
    <row r="82" spans="1:20" ht="15" thickBot="1">
      <c r="A82" s="308"/>
      <c r="B82" s="268" t="s">
        <v>846</v>
      </c>
      <c r="C82" s="61">
        <f t="shared" si="13"/>
        <v>0</v>
      </c>
      <c r="D82" s="95"/>
      <c r="E82" s="96"/>
      <c r="F82" s="97"/>
      <c r="G82" s="98"/>
      <c r="H82" s="66"/>
      <c r="I82" s="67"/>
      <c r="J82" s="68"/>
      <c r="K82" s="104"/>
      <c r="L82" s="100"/>
      <c r="M82" s="101"/>
      <c r="N82" s="102"/>
      <c r="O82" s="103"/>
      <c r="P82" s="4"/>
      <c r="Q82" s="74">
        <v>0</v>
      </c>
      <c r="R82" s="80">
        <v>2</v>
      </c>
      <c r="S82" s="80">
        <f t="shared" si="11"/>
        <v>0</v>
      </c>
      <c r="T82" s="33">
        <f t="shared" si="12"/>
        <v>0</v>
      </c>
    </row>
    <row r="83" spans="1:20" ht="15" thickBot="1">
      <c r="A83" s="308"/>
      <c r="B83" s="268" t="s">
        <v>545</v>
      </c>
      <c r="C83" s="61">
        <f t="shared" si="13"/>
        <v>0</v>
      </c>
      <c r="D83" s="95"/>
      <c r="E83" s="96"/>
      <c r="F83" s="97"/>
      <c r="G83" s="98"/>
      <c r="H83" s="66"/>
      <c r="I83" s="67"/>
      <c r="J83" s="68"/>
      <c r="K83" s="104"/>
      <c r="L83" s="100"/>
      <c r="M83" s="101"/>
      <c r="N83" s="102"/>
      <c r="O83" s="103"/>
      <c r="P83" s="4"/>
      <c r="Q83" s="74">
        <v>0</v>
      </c>
      <c r="R83" s="80">
        <v>2</v>
      </c>
      <c r="S83" s="80">
        <f t="shared" si="11"/>
        <v>0</v>
      </c>
      <c r="T83" s="33">
        <f t="shared" si="12"/>
        <v>0</v>
      </c>
    </row>
    <row r="84" spans="1:20" ht="15" thickBot="1">
      <c r="A84" s="308"/>
      <c r="B84" s="268" t="s">
        <v>584</v>
      </c>
      <c r="C84" s="61">
        <f t="shared" si="13"/>
        <v>0</v>
      </c>
      <c r="D84" s="95"/>
      <c r="E84" s="96"/>
      <c r="F84" s="97"/>
      <c r="G84" s="98"/>
      <c r="H84" s="66"/>
      <c r="I84" s="67"/>
      <c r="J84" s="68"/>
      <c r="K84" s="104"/>
      <c r="L84" s="100"/>
      <c r="M84" s="101"/>
      <c r="N84" s="102"/>
      <c r="O84" s="103"/>
      <c r="P84" s="4"/>
      <c r="Q84" s="74">
        <v>0</v>
      </c>
      <c r="R84" s="80">
        <v>2</v>
      </c>
      <c r="S84" s="80">
        <f t="shared" si="11"/>
        <v>0</v>
      </c>
      <c r="T84" s="33">
        <f t="shared" si="12"/>
        <v>0</v>
      </c>
    </row>
    <row r="85" spans="1:20" ht="15" thickBot="1">
      <c r="A85" s="308"/>
      <c r="B85" s="268" t="s">
        <v>844</v>
      </c>
      <c r="C85" s="61">
        <f t="shared" si="13"/>
        <v>0</v>
      </c>
      <c r="D85" s="95"/>
      <c r="E85" s="96"/>
      <c r="F85" s="97"/>
      <c r="G85" s="98"/>
      <c r="H85" s="66"/>
      <c r="I85" s="67"/>
      <c r="J85" s="68"/>
      <c r="K85" s="104"/>
      <c r="L85" s="100"/>
      <c r="M85" s="101"/>
      <c r="N85" s="102"/>
      <c r="O85" s="103"/>
      <c r="P85" s="4"/>
      <c r="Q85" s="74">
        <v>0</v>
      </c>
      <c r="R85" s="80">
        <v>2</v>
      </c>
      <c r="S85" s="80">
        <f t="shared" si="11"/>
        <v>0</v>
      </c>
      <c r="T85" s="33">
        <f t="shared" si="12"/>
        <v>0</v>
      </c>
    </row>
    <row r="86" spans="1:20" ht="15" thickBot="1">
      <c r="A86" s="308"/>
      <c r="B86" s="268" t="s">
        <v>843</v>
      </c>
      <c r="C86" s="61">
        <f t="shared" si="13"/>
        <v>0</v>
      </c>
      <c r="D86" s="95"/>
      <c r="E86" s="96"/>
      <c r="F86" s="97"/>
      <c r="G86" s="98"/>
      <c r="H86" s="66"/>
      <c r="I86" s="67"/>
      <c r="J86" s="68"/>
      <c r="K86" s="104"/>
      <c r="L86" s="100"/>
      <c r="M86" s="101"/>
      <c r="N86" s="102"/>
      <c r="O86" s="103"/>
      <c r="P86" s="4"/>
      <c r="Q86" s="74">
        <v>0</v>
      </c>
      <c r="R86" s="80">
        <v>2</v>
      </c>
      <c r="S86" s="80">
        <f t="shared" si="11"/>
        <v>0</v>
      </c>
      <c r="T86" s="33">
        <f t="shared" si="12"/>
        <v>0</v>
      </c>
    </row>
    <row r="87" spans="1:20" ht="15" thickBot="1">
      <c r="A87" s="308"/>
      <c r="B87" s="268" t="s">
        <v>841</v>
      </c>
      <c r="C87" s="61">
        <f t="shared" si="13"/>
        <v>0</v>
      </c>
      <c r="D87" s="95"/>
      <c r="E87" s="96"/>
      <c r="F87" s="97"/>
      <c r="G87" s="98"/>
      <c r="H87" s="66"/>
      <c r="I87" s="67"/>
      <c r="J87" s="68"/>
      <c r="K87" s="104"/>
      <c r="L87" s="100"/>
      <c r="M87" s="101"/>
      <c r="N87" s="102"/>
      <c r="O87" s="103"/>
      <c r="P87" s="4"/>
      <c r="Q87" s="74">
        <v>0</v>
      </c>
      <c r="R87" s="80">
        <v>2</v>
      </c>
      <c r="S87" s="80">
        <f t="shared" si="11"/>
        <v>0</v>
      </c>
      <c r="T87" s="33">
        <f t="shared" si="12"/>
        <v>0</v>
      </c>
    </row>
    <row r="88" spans="1:20" ht="15" thickBot="1">
      <c r="A88" s="308"/>
      <c r="B88" s="268" t="s">
        <v>839</v>
      </c>
      <c r="C88" s="61">
        <f t="shared" si="13"/>
        <v>0</v>
      </c>
      <c r="D88" s="95"/>
      <c r="E88" s="96"/>
      <c r="F88" s="97"/>
      <c r="G88" s="98"/>
      <c r="H88" s="66"/>
      <c r="I88" s="67"/>
      <c r="J88" s="68"/>
      <c r="K88" s="104"/>
      <c r="L88" s="100"/>
      <c r="M88" s="101"/>
      <c r="N88" s="102"/>
      <c r="O88" s="103"/>
      <c r="P88" s="4"/>
      <c r="Q88" s="74">
        <v>0</v>
      </c>
      <c r="R88" s="80">
        <v>2</v>
      </c>
      <c r="S88" s="80">
        <f t="shared" si="11"/>
        <v>0</v>
      </c>
      <c r="T88" s="33">
        <f t="shared" si="12"/>
        <v>0</v>
      </c>
    </row>
    <row r="89" spans="1:20" ht="15" thickBot="1">
      <c r="A89" s="308"/>
      <c r="B89" s="268" t="s">
        <v>437</v>
      </c>
      <c r="C89" s="61">
        <f t="shared" si="13"/>
        <v>0</v>
      </c>
      <c r="D89" s="95"/>
      <c r="E89" s="96"/>
      <c r="F89" s="97"/>
      <c r="G89" s="98"/>
      <c r="H89" s="66"/>
      <c r="I89" s="67"/>
      <c r="J89" s="68"/>
      <c r="K89" s="104"/>
      <c r="L89" s="100"/>
      <c r="M89" s="101"/>
      <c r="N89" s="102"/>
      <c r="O89" s="103"/>
      <c r="P89" s="4"/>
      <c r="Q89" s="74">
        <v>0</v>
      </c>
      <c r="R89" s="80">
        <v>2</v>
      </c>
      <c r="S89" s="80">
        <f t="shared" si="11"/>
        <v>0</v>
      </c>
      <c r="T89" s="33">
        <f t="shared" si="12"/>
        <v>0</v>
      </c>
    </row>
    <row r="90" spans="1:20" ht="15" thickBot="1">
      <c r="A90" s="308"/>
      <c r="B90" s="268" t="s">
        <v>837</v>
      </c>
      <c r="C90" s="61">
        <f t="shared" si="13"/>
        <v>0</v>
      </c>
      <c r="D90" s="95"/>
      <c r="E90" s="96"/>
      <c r="F90" s="97"/>
      <c r="G90" s="98"/>
      <c r="H90" s="66"/>
      <c r="I90" s="67"/>
      <c r="J90" s="68"/>
      <c r="K90" s="104"/>
      <c r="L90" s="100"/>
      <c r="M90" s="101"/>
      <c r="N90" s="102"/>
      <c r="O90" s="103"/>
      <c r="P90" s="4"/>
      <c r="Q90" s="74">
        <v>0</v>
      </c>
      <c r="R90" s="80">
        <v>2</v>
      </c>
      <c r="S90" s="80">
        <f t="shared" si="11"/>
        <v>0</v>
      </c>
      <c r="T90" s="33">
        <f t="shared" si="12"/>
        <v>0</v>
      </c>
    </row>
    <row r="91" spans="1:20" ht="15" thickBot="1">
      <c r="A91" s="308"/>
      <c r="B91" s="268" t="s">
        <v>831</v>
      </c>
      <c r="C91" s="61">
        <f t="shared" si="13"/>
        <v>0</v>
      </c>
      <c r="D91" s="95"/>
      <c r="E91" s="96"/>
      <c r="F91" s="97"/>
      <c r="G91" s="98"/>
      <c r="H91" s="66"/>
      <c r="I91" s="67"/>
      <c r="J91" s="68"/>
      <c r="K91" s="104"/>
      <c r="L91" s="100"/>
      <c r="M91" s="101"/>
      <c r="N91" s="102"/>
      <c r="O91" s="103"/>
      <c r="P91" s="4"/>
      <c r="Q91" s="74">
        <v>0</v>
      </c>
      <c r="R91" s="80">
        <v>2</v>
      </c>
      <c r="S91" s="80">
        <f aca="true" t="shared" si="14" ref="S91:S122">Q91*R91</f>
        <v>0</v>
      </c>
      <c r="T91" s="33">
        <f t="shared" si="12"/>
        <v>0</v>
      </c>
    </row>
    <row r="92" spans="1:20" ht="15" thickBot="1">
      <c r="A92" s="308"/>
      <c r="B92" s="268" t="s">
        <v>549</v>
      </c>
      <c r="C92" s="61">
        <f t="shared" si="13"/>
        <v>0</v>
      </c>
      <c r="D92" s="95"/>
      <c r="E92" s="96"/>
      <c r="F92" s="97"/>
      <c r="G92" s="98"/>
      <c r="H92" s="66"/>
      <c r="I92" s="67"/>
      <c r="J92" s="68"/>
      <c r="K92" s="104"/>
      <c r="L92" s="100"/>
      <c r="M92" s="101"/>
      <c r="N92" s="102"/>
      <c r="O92" s="103"/>
      <c r="P92" s="4"/>
      <c r="Q92" s="74">
        <v>0</v>
      </c>
      <c r="R92" s="80">
        <v>2</v>
      </c>
      <c r="S92" s="80">
        <f t="shared" si="14"/>
        <v>0</v>
      </c>
      <c r="T92" s="33">
        <f t="shared" si="12"/>
        <v>0</v>
      </c>
    </row>
    <row r="93" spans="1:20" ht="15" thickBot="1">
      <c r="A93" s="308"/>
      <c r="B93" s="268" t="s">
        <v>707</v>
      </c>
      <c r="C93" s="61">
        <f t="shared" si="13"/>
        <v>0</v>
      </c>
      <c r="D93" s="95"/>
      <c r="E93" s="96"/>
      <c r="F93" s="97"/>
      <c r="G93" s="98"/>
      <c r="H93" s="66"/>
      <c r="I93" s="67"/>
      <c r="J93" s="68"/>
      <c r="K93" s="104"/>
      <c r="L93" s="100"/>
      <c r="M93" s="101"/>
      <c r="N93" s="102"/>
      <c r="O93" s="103"/>
      <c r="P93" s="4"/>
      <c r="Q93" s="74">
        <v>0</v>
      </c>
      <c r="R93" s="80">
        <v>2</v>
      </c>
      <c r="S93" s="80">
        <f t="shared" si="14"/>
        <v>0</v>
      </c>
      <c r="T93" s="33">
        <f t="shared" si="12"/>
        <v>0</v>
      </c>
    </row>
    <row r="94" spans="1:20" ht="15" thickBot="1">
      <c r="A94" s="308"/>
      <c r="B94" s="268" t="s">
        <v>573</v>
      </c>
      <c r="C94" s="61">
        <f t="shared" si="13"/>
        <v>0</v>
      </c>
      <c r="D94" s="95"/>
      <c r="E94" s="96"/>
      <c r="F94" s="97"/>
      <c r="G94" s="98"/>
      <c r="H94" s="66"/>
      <c r="I94" s="67"/>
      <c r="J94" s="68"/>
      <c r="K94" s="104"/>
      <c r="L94" s="100"/>
      <c r="M94" s="101"/>
      <c r="N94" s="102"/>
      <c r="O94" s="103"/>
      <c r="P94" s="4"/>
      <c r="Q94" s="74">
        <v>0</v>
      </c>
      <c r="R94" s="80">
        <v>2</v>
      </c>
      <c r="S94" s="80">
        <f t="shared" si="14"/>
        <v>0</v>
      </c>
      <c r="T94" s="33">
        <f t="shared" si="12"/>
        <v>0</v>
      </c>
    </row>
    <row r="95" spans="1:20" ht="15" thickBot="1">
      <c r="A95" s="308"/>
      <c r="B95" s="268" t="s">
        <v>829</v>
      </c>
      <c r="C95" s="61">
        <f t="shared" si="13"/>
        <v>0</v>
      </c>
      <c r="D95" s="95"/>
      <c r="E95" s="96"/>
      <c r="F95" s="97"/>
      <c r="G95" s="98"/>
      <c r="H95" s="66"/>
      <c r="I95" s="67"/>
      <c r="J95" s="68"/>
      <c r="K95" s="104"/>
      <c r="L95" s="100"/>
      <c r="M95" s="101"/>
      <c r="N95" s="102"/>
      <c r="O95" s="103"/>
      <c r="P95" s="4"/>
      <c r="Q95" s="74">
        <v>0</v>
      </c>
      <c r="R95" s="80">
        <v>2</v>
      </c>
      <c r="S95" s="80">
        <f t="shared" si="14"/>
        <v>0</v>
      </c>
      <c r="T95" s="33">
        <f t="shared" si="12"/>
        <v>0</v>
      </c>
    </row>
    <row r="96" spans="1:20" ht="15" thickBot="1">
      <c r="A96" s="308"/>
      <c r="B96" s="268" t="s">
        <v>828</v>
      </c>
      <c r="C96" s="61">
        <f t="shared" si="13"/>
        <v>0</v>
      </c>
      <c r="D96" s="95"/>
      <c r="E96" s="96"/>
      <c r="F96" s="97"/>
      <c r="G96" s="98"/>
      <c r="H96" s="66"/>
      <c r="I96" s="67"/>
      <c r="J96" s="68"/>
      <c r="K96" s="104"/>
      <c r="L96" s="100"/>
      <c r="M96" s="101"/>
      <c r="N96" s="102"/>
      <c r="O96" s="103"/>
      <c r="P96" s="4"/>
      <c r="Q96" s="74">
        <v>0</v>
      </c>
      <c r="R96" s="80">
        <v>2</v>
      </c>
      <c r="S96" s="80">
        <f t="shared" si="14"/>
        <v>0</v>
      </c>
      <c r="T96" s="33">
        <f t="shared" si="12"/>
        <v>0</v>
      </c>
    </row>
    <row r="97" spans="1:20" ht="15" thickBot="1">
      <c r="A97" s="308"/>
      <c r="B97" s="268" t="s">
        <v>826</v>
      </c>
      <c r="C97" s="61">
        <f t="shared" si="13"/>
        <v>0</v>
      </c>
      <c r="D97" s="95"/>
      <c r="E97" s="96"/>
      <c r="F97" s="97"/>
      <c r="G97" s="98"/>
      <c r="H97" s="66"/>
      <c r="I97" s="67"/>
      <c r="J97" s="68"/>
      <c r="K97" s="104"/>
      <c r="L97" s="100"/>
      <c r="M97" s="101"/>
      <c r="N97" s="102"/>
      <c r="O97" s="103"/>
      <c r="P97" s="4"/>
      <c r="Q97" s="74">
        <v>0</v>
      </c>
      <c r="R97" s="80">
        <v>2</v>
      </c>
      <c r="S97" s="80">
        <f t="shared" si="14"/>
        <v>0</v>
      </c>
      <c r="T97" s="33">
        <f t="shared" si="12"/>
        <v>0</v>
      </c>
    </row>
    <row r="98" spans="1:20" ht="15" thickBot="1">
      <c r="A98" s="308"/>
      <c r="B98" s="268" t="s">
        <v>824</v>
      </c>
      <c r="C98" s="61">
        <f t="shared" si="13"/>
        <v>0</v>
      </c>
      <c r="D98" s="95"/>
      <c r="E98" s="96"/>
      <c r="F98" s="97"/>
      <c r="G98" s="98"/>
      <c r="H98" s="66"/>
      <c r="I98" s="67"/>
      <c r="J98" s="68"/>
      <c r="K98" s="104"/>
      <c r="L98" s="100"/>
      <c r="M98" s="101"/>
      <c r="N98" s="102"/>
      <c r="O98" s="103"/>
      <c r="P98" s="4"/>
      <c r="Q98" s="74">
        <v>0</v>
      </c>
      <c r="R98" s="80">
        <v>2</v>
      </c>
      <c r="S98" s="80">
        <f t="shared" si="14"/>
        <v>0</v>
      </c>
      <c r="T98" s="33">
        <f t="shared" si="12"/>
        <v>0</v>
      </c>
    </row>
    <row r="99" spans="1:20" ht="15" thickBot="1">
      <c r="A99" s="308"/>
      <c r="B99" s="268" t="s">
        <v>822</v>
      </c>
      <c r="C99" s="61">
        <f t="shared" si="13"/>
        <v>0</v>
      </c>
      <c r="D99" s="95"/>
      <c r="E99" s="96"/>
      <c r="F99" s="97"/>
      <c r="G99" s="98"/>
      <c r="H99" s="66"/>
      <c r="I99" s="67"/>
      <c r="J99" s="68"/>
      <c r="K99" s="104"/>
      <c r="L99" s="100"/>
      <c r="M99" s="101"/>
      <c r="N99" s="102"/>
      <c r="O99" s="103"/>
      <c r="P99" s="4"/>
      <c r="Q99" s="74">
        <v>0</v>
      </c>
      <c r="R99" s="80">
        <v>2</v>
      </c>
      <c r="S99" s="80">
        <f t="shared" si="14"/>
        <v>0</v>
      </c>
      <c r="T99" s="33">
        <f t="shared" si="12"/>
        <v>0</v>
      </c>
    </row>
    <row r="100" spans="1:20" ht="15" thickBot="1">
      <c r="A100" s="308"/>
      <c r="B100" s="268" t="s">
        <v>820</v>
      </c>
      <c r="C100" s="61">
        <f t="shared" si="13"/>
        <v>0</v>
      </c>
      <c r="D100" s="95"/>
      <c r="E100" s="96"/>
      <c r="F100" s="97"/>
      <c r="G100" s="98"/>
      <c r="H100" s="66"/>
      <c r="I100" s="67"/>
      <c r="J100" s="68"/>
      <c r="K100" s="104"/>
      <c r="L100" s="100"/>
      <c r="M100" s="101"/>
      <c r="N100" s="102"/>
      <c r="O100" s="103"/>
      <c r="P100" s="4"/>
      <c r="Q100" s="74">
        <v>0</v>
      </c>
      <c r="R100" s="80">
        <v>2</v>
      </c>
      <c r="S100" s="80">
        <f t="shared" si="14"/>
        <v>0</v>
      </c>
      <c r="T100" s="33">
        <f t="shared" si="12"/>
        <v>0</v>
      </c>
    </row>
    <row r="101" spans="1:20" ht="15" thickBot="1">
      <c r="A101" s="308"/>
      <c r="B101" s="268" t="s">
        <v>563</v>
      </c>
      <c r="C101" s="61">
        <f t="shared" si="13"/>
        <v>0</v>
      </c>
      <c r="D101" s="95"/>
      <c r="E101" s="96"/>
      <c r="F101" s="97"/>
      <c r="G101" s="98"/>
      <c r="H101" s="66"/>
      <c r="I101" s="67"/>
      <c r="J101" s="68"/>
      <c r="K101" s="104"/>
      <c r="L101" s="100"/>
      <c r="M101" s="101"/>
      <c r="N101" s="102"/>
      <c r="O101" s="103"/>
      <c r="P101" s="4"/>
      <c r="Q101" s="74">
        <v>0</v>
      </c>
      <c r="R101" s="80">
        <v>2</v>
      </c>
      <c r="S101" s="80">
        <f t="shared" si="14"/>
        <v>0</v>
      </c>
      <c r="T101" s="33">
        <f t="shared" si="12"/>
        <v>0</v>
      </c>
    </row>
    <row r="102" spans="1:20" ht="15" thickBot="1">
      <c r="A102" s="308"/>
      <c r="B102" s="268" t="s">
        <v>818</v>
      </c>
      <c r="C102" s="61">
        <f t="shared" si="13"/>
        <v>0</v>
      </c>
      <c r="D102" s="95"/>
      <c r="E102" s="96"/>
      <c r="F102" s="97"/>
      <c r="G102" s="98"/>
      <c r="H102" s="66"/>
      <c r="I102" s="67"/>
      <c r="J102" s="68"/>
      <c r="K102" s="104"/>
      <c r="L102" s="100"/>
      <c r="M102" s="101"/>
      <c r="N102" s="102"/>
      <c r="O102" s="103"/>
      <c r="P102" s="4"/>
      <c r="Q102" s="74">
        <v>0</v>
      </c>
      <c r="R102" s="80">
        <v>2</v>
      </c>
      <c r="S102" s="80">
        <f t="shared" si="14"/>
        <v>0</v>
      </c>
      <c r="T102" s="33">
        <f t="shared" si="12"/>
        <v>0</v>
      </c>
    </row>
    <row r="103" spans="1:20" ht="15" thickBot="1">
      <c r="A103" s="308"/>
      <c r="B103" s="268" t="s">
        <v>816</v>
      </c>
      <c r="C103" s="61">
        <f t="shared" si="13"/>
        <v>0</v>
      </c>
      <c r="D103" s="95"/>
      <c r="E103" s="96"/>
      <c r="F103" s="97"/>
      <c r="G103" s="98"/>
      <c r="H103" s="66"/>
      <c r="I103" s="67"/>
      <c r="J103" s="68"/>
      <c r="K103" s="104"/>
      <c r="L103" s="100"/>
      <c r="M103" s="101"/>
      <c r="N103" s="102"/>
      <c r="O103" s="103"/>
      <c r="P103" s="4"/>
      <c r="Q103" s="74">
        <v>0</v>
      </c>
      <c r="R103" s="80">
        <v>2</v>
      </c>
      <c r="S103" s="80">
        <f t="shared" si="14"/>
        <v>0</v>
      </c>
      <c r="T103" s="33">
        <f t="shared" si="12"/>
        <v>0</v>
      </c>
    </row>
    <row r="104" spans="1:20" ht="15" thickBot="1">
      <c r="A104" s="308"/>
      <c r="B104" s="268" t="s">
        <v>814</v>
      </c>
      <c r="C104" s="61">
        <f t="shared" si="13"/>
        <v>0</v>
      </c>
      <c r="D104" s="95"/>
      <c r="E104" s="96"/>
      <c r="F104" s="97"/>
      <c r="G104" s="98"/>
      <c r="H104" s="66"/>
      <c r="I104" s="67"/>
      <c r="J104" s="68"/>
      <c r="K104" s="104"/>
      <c r="L104" s="100"/>
      <c r="M104" s="101"/>
      <c r="N104" s="102"/>
      <c r="O104" s="103"/>
      <c r="P104" s="4"/>
      <c r="Q104" s="74">
        <v>0</v>
      </c>
      <c r="R104" s="80">
        <v>2</v>
      </c>
      <c r="S104" s="80">
        <f t="shared" si="14"/>
        <v>0</v>
      </c>
      <c r="T104" s="33">
        <f t="shared" si="12"/>
        <v>0</v>
      </c>
    </row>
    <row r="105" spans="1:20" ht="15" thickBot="1">
      <c r="A105" s="308"/>
      <c r="B105" s="268" t="s">
        <v>812</v>
      </c>
      <c r="C105" s="61">
        <f t="shared" si="13"/>
        <v>0</v>
      </c>
      <c r="D105" s="95"/>
      <c r="E105" s="96"/>
      <c r="F105" s="97"/>
      <c r="G105" s="98"/>
      <c r="H105" s="66"/>
      <c r="I105" s="67"/>
      <c r="J105" s="68"/>
      <c r="K105" s="104"/>
      <c r="L105" s="100"/>
      <c r="M105" s="101"/>
      <c r="N105" s="102"/>
      <c r="O105" s="103"/>
      <c r="P105" s="4"/>
      <c r="Q105" s="74">
        <v>0</v>
      </c>
      <c r="R105" s="80">
        <v>2</v>
      </c>
      <c r="S105" s="80">
        <f t="shared" si="14"/>
        <v>0</v>
      </c>
      <c r="T105" s="33">
        <f t="shared" si="12"/>
        <v>0</v>
      </c>
    </row>
    <row r="106" spans="1:20" ht="15" thickBot="1">
      <c r="A106" s="308"/>
      <c r="B106" s="268" t="s">
        <v>810</v>
      </c>
      <c r="C106" s="61">
        <f t="shared" si="13"/>
        <v>0</v>
      </c>
      <c r="D106" s="95"/>
      <c r="E106" s="96"/>
      <c r="F106" s="97"/>
      <c r="G106" s="98"/>
      <c r="H106" s="66"/>
      <c r="I106" s="67"/>
      <c r="J106" s="68"/>
      <c r="K106" s="104"/>
      <c r="L106" s="100"/>
      <c r="M106" s="101"/>
      <c r="N106" s="102"/>
      <c r="O106" s="103"/>
      <c r="P106" s="4"/>
      <c r="Q106" s="74">
        <v>0</v>
      </c>
      <c r="R106" s="80">
        <v>2</v>
      </c>
      <c r="S106" s="80">
        <f t="shared" si="14"/>
        <v>0</v>
      </c>
      <c r="T106" s="33">
        <f t="shared" si="12"/>
        <v>0</v>
      </c>
    </row>
    <row r="107" spans="1:20" ht="15" thickBot="1">
      <c r="A107" s="308"/>
      <c r="B107" s="268" t="s">
        <v>807</v>
      </c>
      <c r="C107" s="61">
        <f t="shared" si="13"/>
        <v>0</v>
      </c>
      <c r="D107" s="95"/>
      <c r="E107" s="96"/>
      <c r="F107" s="97"/>
      <c r="G107" s="98"/>
      <c r="H107" s="66"/>
      <c r="I107" s="67"/>
      <c r="J107" s="68"/>
      <c r="K107" s="104"/>
      <c r="L107" s="100"/>
      <c r="M107" s="101"/>
      <c r="N107" s="102"/>
      <c r="O107" s="103"/>
      <c r="P107" s="4"/>
      <c r="Q107" s="74">
        <v>0</v>
      </c>
      <c r="R107" s="80">
        <v>2</v>
      </c>
      <c r="S107" s="80">
        <f t="shared" si="14"/>
        <v>0</v>
      </c>
      <c r="T107" s="33">
        <f t="shared" si="12"/>
        <v>0</v>
      </c>
    </row>
    <row r="108" spans="1:20" ht="15" thickBot="1">
      <c r="A108" s="308"/>
      <c r="B108" s="268" t="s">
        <v>805</v>
      </c>
      <c r="C108" s="61">
        <f t="shared" si="13"/>
        <v>0</v>
      </c>
      <c r="D108" s="95"/>
      <c r="E108" s="96"/>
      <c r="F108" s="97"/>
      <c r="G108" s="98"/>
      <c r="H108" s="66"/>
      <c r="I108" s="67"/>
      <c r="J108" s="68"/>
      <c r="K108" s="104"/>
      <c r="L108" s="100"/>
      <c r="M108" s="101"/>
      <c r="N108" s="102"/>
      <c r="O108" s="103"/>
      <c r="P108" s="4"/>
      <c r="Q108" s="74">
        <v>0</v>
      </c>
      <c r="R108" s="80">
        <v>2</v>
      </c>
      <c r="S108" s="80">
        <f t="shared" si="14"/>
        <v>0</v>
      </c>
      <c r="T108" s="33">
        <f t="shared" si="12"/>
        <v>0</v>
      </c>
    </row>
    <row r="109" spans="1:20" ht="15" thickBot="1">
      <c r="A109" s="308"/>
      <c r="B109" s="268" t="s">
        <v>680</v>
      </c>
      <c r="C109" s="61">
        <f t="shared" si="13"/>
        <v>0</v>
      </c>
      <c r="D109" s="95"/>
      <c r="E109" s="96"/>
      <c r="F109" s="97"/>
      <c r="G109" s="98"/>
      <c r="H109" s="66"/>
      <c r="I109" s="67"/>
      <c r="J109" s="68"/>
      <c r="K109" s="104"/>
      <c r="L109" s="100"/>
      <c r="M109" s="101"/>
      <c r="N109" s="102"/>
      <c r="O109" s="103"/>
      <c r="P109" s="4"/>
      <c r="Q109" s="74">
        <v>0</v>
      </c>
      <c r="R109" s="80">
        <v>2</v>
      </c>
      <c r="S109" s="80">
        <f t="shared" si="14"/>
        <v>0</v>
      </c>
      <c r="T109" s="33">
        <f t="shared" si="12"/>
        <v>0</v>
      </c>
    </row>
    <row r="110" spans="1:20" ht="15" thickBot="1">
      <c r="A110" s="308"/>
      <c r="B110" s="268" t="s">
        <v>803</v>
      </c>
      <c r="C110" s="61">
        <f t="shared" si="13"/>
        <v>0</v>
      </c>
      <c r="D110" s="95"/>
      <c r="E110" s="96"/>
      <c r="F110" s="97"/>
      <c r="G110" s="98"/>
      <c r="H110" s="66"/>
      <c r="I110" s="67"/>
      <c r="J110" s="68"/>
      <c r="K110" s="104"/>
      <c r="L110" s="100"/>
      <c r="M110" s="101"/>
      <c r="N110" s="102"/>
      <c r="O110" s="103"/>
      <c r="P110" s="4"/>
      <c r="Q110" s="74">
        <v>0</v>
      </c>
      <c r="R110" s="80">
        <v>2</v>
      </c>
      <c r="S110" s="80">
        <f t="shared" si="14"/>
        <v>0</v>
      </c>
      <c r="T110" s="33">
        <f t="shared" si="12"/>
        <v>0</v>
      </c>
    </row>
    <row r="111" spans="1:20" ht="15" thickBot="1">
      <c r="A111" s="308"/>
      <c r="B111" s="268" t="s">
        <v>801</v>
      </c>
      <c r="C111" s="61">
        <f t="shared" si="13"/>
        <v>0</v>
      </c>
      <c r="D111" s="95"/>
      <c r="E111" s="96"/>
      <c r="F111" s="97"/>
      <c r="G111" s="98"/>
      <c r="H111" s="66"/>
      <c r="I111" s="67"/>
      <c r="J111" s="68"/>
      <c r="K111" s="104"/>
      <c r="L111" s="100"/>
      <c r="M111" s="101"/>
      <c r="N111" s="102"/>
      <c r="O111" s="103"/>
      <c r="P111" s="4"/>
      <c r="Q111" s="74">
        <v>0</v>
      </c>
      <c r="R111" s="80">
        <v>2</v>
      </c>
      <c r="S111" s="80">
        <f t="shared" si="14"/>
        <v>0</v>
      </c>
      <c r="T111" s="33">
        <f t="shared" si="12"/>
        <v>0</v>
      </c>
    </row>
    <row r="112" spans="1:20" ht="15" thickBot="1">
      <c r="A112" s="308"/>
      <c r="B112" s="268" t="s">
        <v>799</v>
      </c>
      <c r="C112" s="61">
        <f t="shared" si="13"/>
        <v>0</v>
      </c>
      <c r="D112" s="95"/>
      <c r="E112" s="96"/>
      <c r="F112" s="97"/>
      <c r="G112" s="98"/>
      <c r="H112" s="66"/>
      <c r="I112" s="67"/>
      <c r="J112" s="68"/>
      <c r="K112" s="104"/>
      <c r="L112" s="100"/>
      <c r="M112" s="101"/>
      <c r="N112" s="102"/>
      <c r="O112" s="103"/>
      <c r="P112" s="4"/>
      <c r="Q112" s="74">
        <v>0</v>
      </c>
      <c r="R112" s="80">
        <v>2</v>
      </c>
      <c r="S112" s="80">
        <f t="shared" si="14"/>
        <v>0</v>
      </c>
      <c r="T112" s="33">
        <f t="shared" si="12"/>
        <v>0</v>
      </c>
    </row>
    <row r="113" spans="1:20" ht="15" thickBot="1">
      <c r="A113" s="308"/>
      <c r="B113" s="268" t="s">
        <v>797</v>
      </c>
      <c r="C113" s="61">
        <f t="shared" si="13"/>
        <v>0</v>
      </c>
      <c r="D113" s="95"/>
      <c r="E113" s="96"/>
      <c r="F113" s="97"/>
      <c r="G113" s="98"/>
      <c r="H113" s="66"/>
      <c r="I113" s="67"/>
      <c r="J113" s="68"/>
      <c r="K113" s="104"/>
      <c r="L113" s="100"/>
      <c r="M113" s="101"/>
      <c r="N113" s="102"/>
      <c r="O113" s="103"/>
      <c r="P113" s="4"/>
      <c r="Q113" s="74">
        <v>0</v>
      </c>
      <c r="R113" s="80">
        <v>2</v>
      </c>
      <c r="S113" s="80">
        <f t="shared" si="14"/>
        <v>0</v>
      </c>
      <c r="T113" s="33">
        <f t="shared" si="12"/>
        <v>0</v>
      </c>
    </row>
    <row r="114" spans="1:20" ht="15" thickBot="1">
      <c r="A114" s="308"/>
      <c r="B114" s="268" t="s">
        <v>795</v>
      </c>
      <c r="C114" s="61">
        <f t="shared" si="13"/>
        <v>0</v>
      </c>
      <c r="D114" s="95"/>
      <c r="E114" s="96"/>
      <c r="F114" s="97"/>
      <c r="G114" s="98"/>
      <c r="H114" s="66"/>
      <c r="I114" s="67"/>
      <c r="J114" s="68"/>
      <c r="K114" s="104"/>
      <c r="L114" s="100"/>
      <c r="M114" s="101"/>
      <c r="N114" s="102"/>
      <c r="O114" s="103"/>
      <c r="P114" s="4"/>
      <c r="Q114" s="74">
        <v>0</v>
      </c>
      <c r="R114" s="80">
        <v>2</v>
      </c>
      <c r="S114" s="80">
        <f t="shared" si="14"/>
        <v>0</v>
      </c>
      <c r="T114" s="33">
        <f t="shared" si="12"/>
        <v>0</v>
      </c>
    </row>
    <row r="115" spans="1:20" ht="15" thickBot="1">
      <c r="A115" s="308"/>
      <c r="B115" s="268" t="s">
        <v>790</v>
      </c>
      <c r="C115" s="61">
        <f t="shared" si="13"/>
        <v>0</v>
      </c>
      <c r="D115" s="95"/>
      <c r="E115" s="96"/>
      <c r="F115" s="97"/>
      <c r="G115" s="98"/>
      <c r="H115" s="66"/>
      <c r="I115" s="67"/>
      <c r="J115" s="68"/>
      <c r="K115" s="104"/>
      <c r="L115" s="100"/>
      <c r="M115" s="101"/>
      <c r="N115" s="102"/>
      <c r="O115" s="103"/>
      <c r="P115" s="4"/>
      <c r="Q115" s="74">
        <v>0</v>
      </c>
      <c r="R115" s="80">
        <v>2</v>
      </c>
      <c r="S115" s="80">
        <f t="shared" si="14"/>
        <v>0</v>
      </c>
      <c r="T115" s="33">
        <f t="shared" si="12"/>
        <v>0</v>
      </c>
    </row>
    <row r="116" spans="1:20" ht="15" thickBot="1">
      <c r="A116" s="308"/>
      <c r="B116" s="268" t="s">
        <v>588</v>
      </c>
      <c r="C116" s="61">
        <f t="shared" si="13"/>
        <v>0</v>
      </c>
      <c r="D116" s="95"/>
      <c r="E116" s="96"/>
      <c r="F116" s="97"/>
      <c r="G116" s="98"/>
      <c r="H116" s="66"/>
      <c r="I116" s="67"/>
      <c r="J116" s="68"/>
      <c r="K116" s="104"/>
      <c r="L116" s="100"/>
      <c r="M116" s="101"/>
      <c r="N116" s="102"/>
      <c r="O116" s="103"/>
      <c r="P116" s="4"/>
      <c r="Q116" s="74">
        <v>0</v>
      </c>
      <c r="R116" s="80">
        <v>2</v>
      </c>
      <c r="S116" s="80">
        <f t="shared" si="14"/>
        <v>0</v>
      </c>
      <c r="T116" s="33">
        <f t="shared" si="12"/>
        <v>0</v>
      </c>
    </row>
    <row r="117" spans="1:20" ht="15" thickBot="1">
      <c r="A117" s="308"/>
      <c r="B117" s="268" t="s">
        <v>659</v>
      </c>
      <c r="C117" s="61">
        <f t="shared" si="13"/>
        <v>0</v>
      </c>
      <c r="D117" s="95"/>
      <c r="E117" s="96"/>
      <c r="F117" s="97"/>
      <c r="G117" s="98"/>
      <c r="H117" s="66"/>
      <c r="I117" s="67"/>
      <c r="J117" s="68"/>
      <c r="K117" s="104"/>
      <c r="L117" s="100"/>
      <c r="M117" s="101"/>
      <c r="N117" s="102"/>
      <c r="O117" s="103"/>
      <c r="P117" s="4"/>
      <c r="Q117" s="74">
        <v>0</v>
      </c>
      <c r="R117" s="80">
        <v>2</v>
      </c>
      <c r="S117" s="80">
        <f t="shared" si="14"/>
        <v>0</v>
      </c>
      <c r="T117" s="33">
        <f t="shared" si="12"/>
        <v>0</v>
      </c>
    </row>
    <row r="118" spans="1:20" ht="15" thickBot="1">
      <c r="A118" s="308"/>
      <c r="B118" s="268" t="s">
        <v>788</v>
      </c>
      <c r="C118" s="61">
        <f t="shared" si="13"/>
        <v>0</v>
      </c>
      <c r="D118" s="95"/>
      <c r="E118" s="96"/>
      <c r="F118" s="97"/>
      <c r="G118" s="98"/>
      <c r="H118" s="66"/>
      <c r="I118" s="67"/>
      <c r="J118" s="68"/>
      <c r="K118" s="104"/>
      <c r="L118" s="100"/>
      <c r="M118" s="101"/>
      <c r="N118" s="102"/>
      <c r="O118" s="103"/>
      <c r="P118" s="4"/>
      <c r="Q118" s="74">
        <v>0</v>
      </c>
      <c r="R118" s="80">
        <v>2</v>
      </c>
      <c r="S118" s="80">
        <f t="shared" si="14"/>
        <v>0</v>
      </c>
      <c r="T118" s="33">
        <f t="shared" si="12"/>
        <v>0</v>
      </c>
    </row>
    <row r="119" spans="1:20" ht="15" thickBot="1">
      <c r="A119" s="308"/>
      <c r="B119" s="268" t="s">
        <v>787</v>
      </c>
      <c r="C119" s="61">
        <f t="shared" si="13"/>
        <v>0</v>
      </c>
      <c r="D119" s="95"/>
      <c r="E119" s="96"/>
      <c r="F119" s="97"/>
      <c r="G119" s="98"/>
      <c r="H119" s="66"/>
      <c r="I119" s="67"/>
      <c r="J119" s="68"/>
      <c r="K119" s="104"/>
      <c r="L119" s="100"/>
      <c r="M119" s="101"/>
      <c r="N119" s="102"/>
      <c r="O119" s="103"/>
      <c r="P119" s="4"/>
      <c r="Q119" s="74">
        <v>0</v>
      </c>
      <c r="R119" s="80">
        <v>2</v>
      </c>
      <c r="S119" s="80">
        <f t="shared" si="14"/>
        <v>0</v>
      </c>
      <c r="T119" s="33">
        <f t="shared" si="12"/>
        <v>0</v>
      </c>
    </row>
    <row r="120" spans="1:20" ht="15" thickBot="1">
      <c r="A120" s="308"/>
      <c r="B120" s="268" t="s">
        <v>786</v>
      </c>
      <c r="C120" s="61">
        <f t="shared" si="13"/>
        <v>0</v>
      </c>
      <c r="D120" s="95"/>
      <c r="E120" s="96"/>
      <c r="F120" s="97"/>
      <c r="G120" s="98"/>
      <c r="H120" s="66"/>
      <c r="I120" s="67"/>
      <c r="J120" s="68"/>
      <c r="K120" s="104"/>
      <c r="L120" s="100"/>
      <c r="M120" s="101"/>
      <c r="N120" s="102"/>
      <c r="O120" s="103"/>
      <c r="P120" s="4"/>
      <c r="Q120" s="74">
        <v>0</v>
      </c>
      <c r="R120" s="80">
        <v>2</v>
      </c>
      <c r="S120" s="80">
        <f t="shared" si="14"/>
        <v>0</v>
      </c>
      <c r="T120" s="33">
        <f t="shared" si="12"/>
        <v>0</v>
      </c>
    </row>
    <row r="121" spans="1:20" ht="15" thickBot="1">
      <c r="A121" s="308"/>
      <c r="B121" s="268" t="s">
        <v>499</v>
      </c>
      <c r="C121" s="61">
        <f t="shared" si="13"/>
        <v>0</v>
      </c>
      <c r="D121" s="95"/>
      <c r="E121" s="96"/>
      <c r="F121" s="97"/>
      <c r="G121" s="98"/>
      <c r="H121" s="66"/>
      <c r="I121" s="67"/>
      <c r="J121" s="68"/>
      <c r="K121" s="104"/>
      <c r="L121" s="100"/>
      <c r="M121" s="101"/>
      <c r="N121" s="102"/>
      <c r="O121" s="103"/>
      <c r="P121" s="4"/>
      <c r="Q121" s="74">
        <v>0</v>
      </c>
      <c r="R121" s="80">
        <v>2</v>
      </c>
      <c r="S121" s="80">
        <f t="shared" si="14"/>
        <v>0</v>
      </c>
      <c r="T121" s="33">
        <f t="shared" si="12"/>
        <v>0</v>
      </c>
    </row>
    <row r="122" spans="1:20" ht="15" thickBot="1">
      <c r="A122" s="308"/>
      <c r="B122" s="268" t="s">
        <v>782</v>
      </c>
      <c r="C122" s="61">
        <f t="shared" si="13"/>
        <v>0</v>
      </c>
      <c r="D122" s="95"/>
      <c r="E122" s="96"/>
      <c r="F122" s="97"/>
      <c r="G122" s="98"/>
      <c r="H122" s="66"/>
      <c r="I122" s="67"/>
      <c r="J122" s="68"/>
      <c r="K122" s="104"/>
      <c r="L122" s="100"/>
      <c r="M122" s="101"/>
      <c r="N122" s="102"/>
      <c r="O122" s="103"/>
      <c r="P122" s="4"/>
      <c r="Q122" s="74">
        <v>0</v>
      </c>
      <c r="R122" s="80">
        <v>2</v>
      </c>
      <c r="S122" s="80">
        <f t="shared" si="14"/>
        <v>0</v>
      </c>
      <c r="T122" s="33">
        <f t="shared" si="12"/>
        <v>0</v>
      </c>
    </row>
    <row r="123" spans="1:20" ht="15" thickBot="1">
      <c r="A123" s="308"/>
      <c r="B123" s="268" t="s">
        <v>497</v>
      </c>
      <c r="C123" s="61">
        <f t="shared" si="13"/>
        <v>0</v>
      </c>
      <c r="D123" s="95"/>
      <c r="E123" s="96"/>
      <c r="F123" s="97"/>
      <c r="G123" s="98"/>
      <c r="H123" s="66"/>
      <c r="I123" s="67"/>
      <c r="J123" s="68"/>
      <c r="K123" s="104"/>
      <c r="L123" s="100"/>
      <c r="M123" s="101"/>
      <c r="N123" s="102"/>
      <c r="O123" s="103"/>
      <c r="P123" s="4"/>
      <c r="Q123" s="74">
        <v>0</v>
      </c>
      <c r="R123" s="80">
        <v>2</v>
      </c>
      <c r="S123" s="80">
        <f aca="true" t="shared" si="15" ref="S123:S154">Q123*R123</f>
        <v>0</v>
      </c>
      <c r="T123" s="33">
        <f t="shared" si="12"/>
        <v>0</v>
      </c>
    </row>
    <row r="124" spans="1:20" ht="15" thickBot="1">
      <c r="A124" s="308"/>
      <c r="B124" s="268" t="s">
        <v>639</v>
      </c>
      <c r="C124" s="61">
        <f t="shared" si="13"/>
        <v>0</v>
      </c>
      <c r="D124" s="95"/>
      <c r="E124" s="96"/>
      <c r="F124" s="97"/>
      <c r="G124" s="98"/>
      <c r="H124" s="66"/>
      <c r="I124" s="67"/>
      <c r="J124" s="68"/>
      <c r="K124" s="104"/>
      <c r="L124" s="100"/>
      <c r="M124" s="101"/>
      <c r="N124" s="102"/>
      <c r="O124" s="103"/>
      <c r="P124" s="4"/>
      <c r="Q124" s="74">
        <v>0</v>
      </c>
      <c r="R124" s="80">
        <v>2</v>
      </c>
      <c r="S124" s="80">
        <f t="shared" si="15"/>
        <v>0</v>
      </c>
      <c r="T124" s="33">
        <f t="shared" si="12"/>
        <v>0</v>
      </c>
    </row>
    <row r="125" spans="1:20" ht="15" thickBot="1">
      <c r="A125" s="308"/>
      <c r="B125" s="268" t="s">
        <v>780</v>
      </c>
      <c r="C125" s="61">
        <f t="shared" si="13"/>
        <v>0</v>
      </c>
      <c r="D125" s="95"/>
      <c r="E125" s="96"/>
      <c r="F125" s="97"/>
      <c r="G125" s="98"/>
      <c r="H125" s="66"/>
      <c r="I125" s="67"/>
      <c r="J125" s="68"/>
      <c r="K125" s="104"/>
      <c r="L125" s="100"/>
      <c r="M125" s="101"/>
      <c r="N125" s="102"/>
      <c r="O125" s="103"/>
      <c r="P125" s="4"/>
      <c r="Q125" s="74">
        <v>0</v>
      </c>
      <c r="R125" s="80">
        <v>2</v>
      </c>
      <c r="S125" s="80">
        <f t="shared" si="15"/>
        <v>0</v>
      </c>
      <c r="T125" s="33">
        <f t="shared" si="12"/>
        <v>0</v>
      </c>
    </row>
    <row r="126" spans="1:20" ht="15" thickBot="1">
      <c r="A126" s="308"/>
      <c r="B126" s="268" t="s">
        <v>778</v>
      </c>
      <c r="C126" s="61">
        <f t="shared" si="13"/>
        <v>0</v>
      </c>
      <c r="D126" s="95"/>
      <c r="E126" s="96"/>
      <c r="F126" s="97"/>
      <c r="G126" s="98"/>
      <c r="H126" s="66"/>
      <c r="I126" s="67"/>
      <c r="J126" s="68"/>
      <c r="K126" s="104"/>
      <c r="L126" s="100"/>
      <c r="M126" s="101"/>
      <c r="N126" s="102"/>
      <c r="O126" s="103"/>
      <c r="P126" s="4"/>
      <c r="Q126" s="74">
        <v>0</v>
      </c>
      <c r="R126" s="80">
        <v>2</v>
      </c>
      <c r="S126" s="80">
        <f t="shared" si="15"/>
        <v>0</v>
      </c>
      <c r="T126" s="33">
        <f t="shared" si="12"/>
        <v>0</v>
      </c>
    </row>
    <row r="127" spans="1:20" ht="15" thickBot="1">
      <c r="A127" s="308"/>
      <c r="B127" s="268" t="s">
        <v>658</v>
      </c>
      <c r="C127" s="61">
        <f t="shared" si="13"/>
        <v>0</v>
      </c>
      <c r="D127" s="95"/>
      <c r="E127" s="96"/>
      <c r="F127" s="97"/>
      <c r="G127" s="98"/>
      <c r="H127" s="66"/>
      <c r="I127" s="67"/>
      <c r="J127" s="68"/>
      <c r="K127" s="104"/>
      <c r="L127" s="100"/>
      <c r="M127" s="101"/>
      <c r="N127" s="102"/>
      <c r="O127" s="103"/>
      <c r="P127" s="4"/>
      <c r="Q127" s="74">
        <v>0</v>
      </c>
      <c r="R127" s="80">
        <v>2</v>
      </c>
      <c r="S127" s="80">
        <f t="shared" si="15"/>
        <v>0</v>
      </c>
      <c r="T127" s="33">
        <f aca="true" t="shared" si="16" ref="T127:T190">SUM(D127:P127)</f>
        <v>0</v>
      </c>
    </row>
    <row r="128" spans="1:20" ht="15" thickBot="1">
      <c r="A128" s="308"/>
      <c r="B128" s="268" t="s">
        <v>776</v>
      </c>
      <c r="C128" s="61">
        <f aca="true" t="shared" si="17" ref="C128:C191">(1*D128)+(2*E128)+(5*F128)+(10*G128)+(20*H128)+(10*I128)+(20*J128)+(30*K128)+(12*L128)+(15*M128)+(35*N128)+(40*O128)+(10*P128)+S128</f>
        <v>0</v>
      </c>
      <c r="D128" s="95"/>
      <c r="E128" s="96"/>
      <c r="F128" s="97"/>
      <c r="G128" s="98"/>
      <c r="H128" s="66"/>
      <c r="I128" s="67"/>
      <c r="J128" s="68"/>
      <c r="K128" s="104"/>
      <c r="L128" s="100"/>
      <c r="M128" s="101"/>
      <c r="N128" s="102"/>
      <c r="O128" s="103"/>
      <c r="P128" s="4"/>
      <c r="Q128" s="74">
        <v>0</v>
      </c>
      <c r="R128" s="80">
        <v>2</v>
      </c>
      <c r="S128" s="80">
        <f t="shared" si="15"/>
        <v>0</v>
      </c>
      <c r="T128" s="33">
        <f t="shared" si="16"/>
        <v>0</v>
      </c>
    </row>
    <row r="129" spans="1:20" ht="15" thickBot="1">
      <c r="A129" s="308"/>
      <c r="B129" s="268" t="s">
        <v>706</v>
      </c>
      <c r="C129" s="61">
        <f t="shared" si="17"/>
        <v>0</v>
      </c>
      <c r="D129" s="95"/>
      <c r="E129" s="96"/>
      <c r="F129" s="97"/>
      <c r="G129" s="98"/>
      <c r="H129" s="66"/>
      <c r="I129" s="67"/>
      <c r="J129" s="68"/>
      <c r="K129" s="104"/>
      <c r="L129" s="100"/>
      <c r="M129" s="101"/>
      <c r="N129" s="102"/>
      <c r="O129" s="103"/>
      <c r="P129" s="4"/>
      <c r="Q129" s="74">
        <v>0</v>
      </c>
      <c r="R129" s="80">
        <v>2</v>
      </c>
      <c r="S129" s="80">
        <f t="shared" si="15"/>
        <v>0</v>
      </c>
      <c r="T129" s="33">
        <f t="shared" si="16"/>
        <v>0</v>
      </c>
    </row>
    <row r="130" spans="1:20" ht="15" thickBot="1">
      <c r="A130" s="308"/>
      <c r="B130" s="268" t="s">
        <v>705</v>
      </c>
      <c r="C130" s="61">
        <f t="shared" si="17"/>
        <v>0</v>
      </c>
      <c r="D130" s="95"/>
      <c r="E130" s="96"/>
      <c r="F130" s="97"/>
      <c r="G130" s="98"/>
      <c r="H130" s="66"/>
      <c r="I130" s="67"/>
      <c r="J130" s="68"/>
      <c r="K130" s="104"/>
      <c r="L130" s="100"/>
      <c r="M130" s="101"/>
      <c r="N130" s="102"/>
      <c r="O130" s="103"/>
      <c r="P130" s="4"/>
      <c r="Q130" s="74">
        <v>0</v>
      </c>
      <c r="R130" s="80">
        <v>2</v>
      </c>
      <c r="S130" s="80">
        <f t="shared" si="15"/>
        <v>0</v>
      </c>
      <c r="T130" s="33">
        <f t="shared" si="16"/>
        <v>0</v>
      </c>
    </row>
    <row r="131" spans="1:20" ht="15" thickBot="1">
      <c r="A131" s="308"/>
      <c r="B131" s="268" t="s">
        <v>773</v>
      </c>
      <c r="C131" s="61">
        <f t="shared" si="17"/>
        <v>0</v>
      </c>
      <c r="D131" s="95"/>
      <c r="E131" s="96"/>
      <c r="F131" s="97"/>
      <c r="G131" s="98"/>
      <c r="H131" s="66"/>
      <c r="I131" s="67"/>
      <c r="J131" s="68"/>
      <c r="K131" s="104"/>
      <c r="L131" s="100"/>
      <c r="M131" s="101"/>
      <c r="N131" s="102"/>
      <c r="O131" s="103"/>
      <c r="P131" s="4"/>
      <c r="Q131" s="74">
        <v>0</v>
      </c>
      <c r="R131" s="80">
        <v>2</v>
      </c>
      <c r="S131" s="80">
        <f t="shared" si="15"/>
        <v>0</v>
      </c>
      <c r="T131" s="33">
        <f t="shared" si="16"/>
        <v>0</v>
      </c>
    </row>
    <row r="132" spans="1:20" ht="15" thickBot="1">
      <c r="A132" s="308"/>
      <c r="B132" s="268" t="s">
        <v>772</v>
      </c>
      <c r="C132" s="61">
        <f t="shared" si="17"/>
        <v>0</v>
      </c>
      <c r="D132" s="95"/>
      <c r="E132" s="96"/>
      <c r="F132" s="97"/>
      <c r="G132" s="98"/>
      <c r="H132" s="66"/>
      <c r="I132" s="67"/>
      <c r="J132" s="68"/>
      <c r="K132" s="104"/>
      <c r="L132" s="100"/>
      <c r="M132" s="101"/>
      <c r="N132" s="102"/>
      <c r="O132" s="103"/>
      <c r="P132" s="4"/>
      <c r="Q132" s="74">
        <v>0</v>
      </c>
      <c r="R132" s="80">
        <v>2</v>
      </c>
      <c r="S132" s="80">
        <f t="shared" si="15"/>
        <v>0</v>
      </c>
      <c r="T132" s="33">
        <f t="shared" si="16"/>
        <v>0</v>
      </c>
    </row>
    <row r="133" spans="1:20" ht="15" thickBot="1">
      <c r="A133" s="308"/>
      <c r="B133" s="268" t="s">
        <v>679</v>
      </c>
      <c r="C133" s="61">
        <f t="shared" si="17"/>
        <v>0</v>
      </c>
      <c r="D133" s="95"/>
      <c r="E133" s="96"/>
      <c r="F133" s="97"/>
      <c r="G133" s="98"/>
      <c r="H133" s="66"/>
      <c r="I133" s="67"/>
      <c r="J133" s="68"/>
      <c r="K133" s="104"/>
      <c r="L133" s="100"/>
      <c r="M133" s="101"/>
      <c r="N133" s="102"/>
      <c r="O133" s="103"/>
      <c r="P133" s="4"/>
      <c r="Q133" s="74">
        <v>0</v>
      </c>
      <c r="R133" s="80">
        <v>2</v>
      </c>
      <c r="S133" s="80">
        <f t="shared" si="15"/>
        <v>0</v>
      </c>
      <c r="T133" s="33">
        <f t="shared" si="16"/>
        <v>0</v>
      </c>
    </row>
    <row r="134" spans="1:20" ht="15" thickBot="1">
      <c r="A134" s="308"/>
      <c r="B134" s="268" t="s">
        <v>770</v>
      </c>
      <c r="C134" s="61">
        <f t="shared" si="17"/>
        <v>0</v>
      </c>
      <c r="D134" s="95"/>
      <c r="E134" s="96"/>
      <c r="F134" s="97"/>
      <c r="G134" s="98"/>
      <c r="H134" s="66"/>
      <c r="I134" s="67"/>
      <c r="J134" s="68"/>
      <c r="K134" s="104"/>
      <c r="L134" s="100"/>
      <c r="M134" s="101"/>
      <c r="N134" s="102"/>
      <c r="O134" s="103"/>
      <c r="P134" s="4"/>
      <c r="Q134" s="74">
        <v>0</v>
      </c>
      <c r="R134" s="80">
        <v>2</v>
      </c>
      <c r="S134" s="80">
        <f t="shared" si="15"/>
        <v>0</v>
      </c>
      <c r="T134" s="33">
        <f t="shared" si="16"/>
        <v>0</v>
      </c>
    </row>
    <row r="135" spans="1:20" ht="15" thickBot="1">
      <c r="A135" s="308"/>
      <c r="B135" s="268" t="s">
        <v>769</v>
      </c>
      <c r="C135" s="61">
        <f t="shared" si="17"/>
        <v>0</v>
      </c>
      <c r="D135" s="95"/>
      <c r="E135" s="96"/>
      <c r="F135" s="97"/>
      <c r="G135" s="98"/>
      <c r="H135" s="66"/>
      <c r="I135" s="67"/>
      <c r="J135" s="68"/>
      <c r="K135" s="104"/>
      <c r="L135" s="100"/>
      <c r="M135" s="101"/>
      <c r="N135" s="102"/>
      <c r="O135" s="103"/>
      <c r="P135" s="4"/>
      <c r="Q135" s="74">
        <v>0</v>
      </c>
      <c r="R135" s="80">
        <v>2</v>
      </c>
      <c r="S135" s="80">
        <f t="shared" si="15"/>
        <v>0</v>
      </c>
      <c r="T135" s="33">
        <f t="shared" si="16"/>
        <v>0</v>
      </c>
    </row>
    <row r="136" spans="1:20" ht="15" thickBot="1">
      <c r="A136" s="308"/>
      <c r="B136" s="268" t="s">
        <v>448</v>
      </c>
      <c r="C136" s="61">
        <f t="shared" si="17"/>
        <v>0</v>
      </c>
      <c r="D136" s="95"/>
      <c r="E136" s="96"/>
      <c r="F136" s="97"/>
      <c r="G136" s="98"/>
      <c r="H136" s="66"/>
      <c r="I136" s="67"/>
      <c r="J136" s="68"/>
      <c r="K136" s="104"/>
      <c r="L136" s="100"/>
      <c r="M136" s="101"/>
      <c r="N136" s="102"/>
      <c r="O136" s="103"/>
      <c r="P136" s="4"/>
      <c r="Q136" s="74">
        <v>0</v>
      </c>
      <c r="R136" s="80">
        <v>2</v>
      </c>
      <c r="S136" s="80">
        <f t="shared" si="15"/>
        <v>0</v>
      </c>
      <c r="T136" s="33">
        <f t="shared" si="16"/>
        <v>0</v>
      </c>
    </row>
    <row r="137" spans="1:20" ht="15" thickBot="1">
      <c r="A137" s="308"/>
      <c r="B137" s="268" t="s">
        <v>704</v>
      </c>
      <c r="C137" s="61">
        <f t="shared" si="17"/>
        <v>0</v>
      </c>
      <c r="D137" s="95"/>
      <c r="E137" s="96"/>
      <c r="F137" s="97"/>
      <c r="G137" s="98"/>
      <c r="H137" s="66"/>
      <c r="I137" s="67"/>
      <c r="J137" s="68"/>
      <c r="K137" s="104"/>
      <c r="L137" s="100"/>
      <c r="M137" s="101"/>
      <c r="N137" s="102"/>
      <c r="O137" s="103"/>
      <c r="P137" s="4"/>
      <c r="Q137" s="74">
        <v>0</v>
      </c>
      <c r="R137" s="80">
        <v>2</v>
      </c>
      <c r="S137" s="80">
        <f t="shared" si="15"/>
        <v>0</v>
      </c>
      <c r="T137" s="33">
        <f t="shared" si="16"/>
        <v>0</v>
      </c>
    </row>
    <row r="138" spans="1:20" ht="15" thickBot="1">
      <c r="A138" s="308"/>
      <c r="B138" s="268" t="s">
        <v>768</v>
      </c>
      <c r="C138" s="61">
        <f t="shared" si="17"/>
        <v>0</v>
      </c>
      <c r="D138" s="95"/>
      <c r="E138" s="96"/>
      <c r="F138" s="97"/>
      <c r="G138" s="98"/>
      <c r="H138" s="66"/>
      <c r="I138" s="67"/>
      <c r="J138" s="68"/>
      <c r="K138" s="104"/>
      <c r="L138" s="100"/>
      <c r="M138" s="101"/>
      <c r="N138" s="102"/>
      <c r="O138" s="103"/>
      <c r="P138" s="4"/>
      <c r="Q138" s="74">
        <v>0</v>
      </c>
      <c r="R138" s="80">
        <v>2</v>
      </c>
      <c r="S138" s="80">
        <f t="shared" si="15"/>
        <v>0</v>
      </c>
      <c r="T138" s="33">
        <f t="shared" si="16"/>
        <v>0</v>
      </c>
    </row>
    <row r="139" spans="1:20" ht="15" thickBot="1">
      <c r="A139" s="308"/>
      <c r="B139" s="268" t="s">
        <v>657</v>
      </c>
      <c r="C139" s="61">
        <f t="shared" si="17"/>
        <v>0</v>
      </c>
      <c r="D139" s="95"/>
      <c r="E139" s="96"/>
      <c r="F139" s="97"/>
      <c r="G139" s="98"/>
      <c r="H139" s="66"/>
      <c r="I139" s="67"/>
      <c r="J139" s="68"/>
      <c r="K139" s="104"/>
      <c r="L139" s="100"/>
      <c r="M139" s="101"/>
      <c r="N139" s="102"/>
      <c r="O139" s="103"/>
      <c r="P139" s="4"/>
      <c r="Q139" s="74">
        <v>0</v>
      </c>
      <c r="R139" s="80">
        <v>2</v>
      </c>
      <c r="S139" s="80">
        <f t="shared" si="15"/>
        <v>0</v>
      </c>
      <c r="T139" s="33">
        <f t="shared" si="16"/>
        <v>0</v>
      </c>
    </row>
    <row r="140" spans="1:20" ht="15" thickBot="1">
      <c r="A140" s="308"/>
      <c r="B140" s="268" t="s">
        <v>767</v>
      </c>
      <c r="C140" s="61">
        <f t="shared" si="17"/>
        <v>0</v>
      </c>
      <c r="D140" s="95"/>
      <c r="E140" s="96"/>
      <c r="F140" s="97"/>
      <c r="G140" s="98"/>
      <c r="H140" s="66"/>
      <c r="I140" s="67"/>
      <c r="J140" s="68"/>
      <c r="K140" s="104"/>
      <c r="L140" s="100"/>
      <c r="M140" s="101"/>
      <c r="N140" s="102"/>
      <c r="O140" s="103"/>
      <c r="P140" s="4"/>
      <c r="Q140" s="74">
        <v>0</v>
      </c>
      <c r="R140" s="80">
        <v>2</v>
      </c>
      <c r="S140" s="80">
        <f t="shared" si="15"/>
        <v>0</v>
      </c>
      <c r="T140" s="33">
        <f t="shared" si="16"/>
        <v>0</v>
      </c>
    </row>
    <row r="141" spans="1:20" ht="15" thickBot="1">
      <c r="A141" s="308"/>
      <c r="B141" s="268" t="s">
        <v>543</v>
      </c>
      <c r="C141" s="61">
        <f t="shared" si="17"/>
        <v>0</v>
      </c>
      <c r="D141" s="95"/>
      <c r="E141" s="96"/>
      <c r="F141" s="97"/>
      <c r="G141" s="98"/>
      <c r="H141" s="66"/>
      <c r="I141" s="67"/>
      <c r="J141" s="68"/>
      <c r="K141" s="104"/>
      <c r="L141" s="100"/>
      <c r="M141" s="101"/>
      <c r="N141" s="102"/>
      <c r="O141" s="103"/>
      <c r="P141" s="4"/>
      <c r="Q141" s="74">
        <v>0</v>
      </c>
      <c r="R141" s="80">
        <v>2</v>
      </c>
      <c r="S141" s="80">
        <f t="shared" si="15"/>
        <v>0</v>
      </c>
      <c r="T141" s="33">
        <f t="shared" si="16"/>
        <v>0</v>
      </c>
    </row>
    <row r="142" spans="1:20" ht="15" thickBot="1">
      <c r="A142" s="308"/>
      <c r="B142" s="268" t="s">
        <v>765</v>
      </c>
      <c r="C142" s="61">
        <f t="shared" si="17"/>
        <v>0</v>
      </c>
      <c r="D142" s="95"/>
      <c r="E142" s="96"/>
      <c r="F142" s="97"/>
      <c r="G142" s="98"/>
      <c r="H142" s="66"/>
      <c r="I142" s="67"/>
      <c r="J142" s="68"/>
      <c r="K142" s="104"/>
      <c r="L142" s="100"/>
      <c r="M142" s="101"/>
      <c r="N142" s="102"/>
      <c r="O142" s="103"/>
      <c r="P142" s="4"/>
      <c r="Q142" s="74">
        <v>0</v>
      </c>
      <c r="R142" s="80">
        <v>2</v>
      </c>
      <c r="S142" s="80">
        <f t="shared" si="15"/>
        <v>0</v>
      </c>
      <c r="T142" s="33">
        <f t="shared" si="16"/>
        <v>0</v>
      </c>
    </row>
    <row r="143" spans="1:20" ht="15" thickBot="1">
      <c r="A143" s="308"/>
      <c r="B143" s="268" t="s">
        <v>763</v>
      </c>
      <c r="C143" s="61">
        <f t="shared" si="17"/>
        <v>0</v>
      </c>
      <c r="D143" s="95"/>
      <c r="E143" s="96"/>
      <c r="F143" s="97"/>
      <c r="G143" s="98"/>
      <c r="H143" s="66"/>
      <c r="I143" s="67"/>
      <c r="J143" s="68"/>
      <c r="K143" s="104"/>
      <c r="L143" s="100"/>
      <c r="M143" s="101"/>
      <c r="N143" s="102"/>
      <c r="O143" s="103"/>
      <c r="P143" s="4"/>
      <c r="Q143" s="74">
        <v>0</v>
      </c>
      <c r="R143" s="80">
        <v>2</v>
      </c>
      <c r="S143" s="80">
        <f t="shared" si="15"/>
        <v>0</v>
      </c>
      <c r="T143" s="33">
        <f t="shared" si="16"/>
        <v>0</v>
      </c>
    </row>
    <row r="144" spans="1:20" ht="15" thickBot="1">
      <c r="A144" s="308"/>
      <c r="B144" s="268" t="s">
        <v>761</v>
      </c>
      <c r="C144" s="61">
        <f t="shared" si="17"/>
        <v>0</v>
      </c>
      <c r="D144" s="95"/>
      <c r="E144" s="96"/>
      <c r="F144" s="97"/>
      <c r="G144" s="98"/>
      <c r="H144" s="66"/>
      <c r="I144" s="67"/>
      <c r="J144" s="68"/>
      <c r="K144" s="104"/>
      <c r="L144" s="100"/>
      <c r="M144" s="101"/>
      <c r="N144" s="102"/>
      <c r="O144" s="103"/>
      <c r="P144" s="4"/>
      <c r="Q144" s="74">
        <v>0</v>
      </c>
      <c r="R144" s="80">
        <v>2</v>
      </c>
      <c r="S144" s="80">
        <f t="shared" si="15"/>
        <v>0</v>
      </c>
      <c r="T144" s="33">
        <f t="shared" si="16"/>
        <v>0</v>
      </c>
    </row>
    <row r="145" spans="1:20" ht="15" thickBot="1">
      <c r="A145" s="308"/>
      <c r="B145" s="268" t="s">
        <v>567</v>
      </c>
      <c r="C145" s="61">
        <f t="shared" si="17"/>
        <v>0</v>
      </c>
      <c r="D145" s="95"/>
      <c r="E145" s="96"/>
      <c r="F145" s="97"/>
      <c r="G145" s="98"/>
      <c r="H145" s="66"/>
      <c r="I145" s="67"/>
      <c r="J145" s="68"/>
      <c r="K145" s="104"/>
      <c r="L145" s="100"/>
      <c r="M145" s="101"/>
      <c r="N145" s="102"/>
      <c r="O145" s="103"/>
      <c r="P145" s="4"/>
      <c r="Q145" s="74">
        <v>0</v>
      </c>
      <c r="R145" s="80">
        <v>2</v>
      </c>
      <c r="S145" s="80">
        <f t="shared" si="15"/>
        <v>0</v>
      </c>
      <c r="T145" s="33">
        <f t="shared" si="16"/>
        <v>0</v>
      </c>
    </row>
    <row r="146" spans="1:20" ht="15" thickBot="1">
      <c r="A146" s="308"/>
      <c r="B146" s="268" t="s">
        <v>757</v>
      </c>
      <c r="C146" s="61">
        <f t="shared" si="17"/>
        <v>0</v>
      </c>
      <c r="D146" s="95"/>
      <c r="E146" s="96"/>
      <c r="F146" s="97"/>
      <c r="G146" s="98"/>
      <c r="H146" s="66"/>
      <c r="I146" s="67"/>
      <c r="J146" s="68"/>
      <c r="K146" s="104"/>
      <c r="L146" s="100"/>
      <c r="M146" s="101"/>
      <c r="N146" s="102"/>
      <c r="O146" s="103"/>
      <c r="P146" s="4"/>
      <c r="Q146" s="74">
        <v>0</v>
      </c>
      <c r="R146" s="80">
        <v>2</v>
      </c>
      <c r="S146" s="80">
        <f t="shared" si="15"/>
        <v>0</v>
      </c>
      <c r="T146" s="33">
        <f t="shared" si="16"/>
        <v>0</v>
      </c>
    </row>
    <row r="147" spans="1:20" ht="15" thickBot="1">
      <c r="A147" s="308"/>
      <c r="B147" s="268" t="s">
        <v>571</v>
      </c>
      <c r="C147" s="61">
        <f t="shared" si="17"/>
        <v>0</v>
      </c>
      <c r="D147" s="95"/>
      <c r="E147" s="96"/>
      <c r="F147" s="97"/>
      <c r="G147" s="98"/>
      <c r="H147" s="66"/>
      <c r="I147" s="67"/>
      <c r="J147" s="68"/>
      <c r="K147" s="104"/>
      <c r="L147" s="100"/>
      <c r="M147" s="101"/>
      <c r="N147" s="102"/>
      <c r="O147" s="103"/>
      <c r="P147" s="4"/>
      <c r="Q147" s="74">
        <v>0</v>
      </c>
      <c r="R147" s="80">
        <v>2</v>
      </c>
      <c r="S147" s="80">
        <f t="shared" si="15"/>
        <v>0</v>
      </c>
      <c r="T147" s="33">
        <f t="shared" si="16"/>
        <v>0</v>
      </c>
    </row>
    <row r="148" spans="1:20" ht="15" thickBot="1">
      <c r="A148" s="308"/>
      <c r="B148" s="268" t="s">
        <v>754</v>
      </c>
      <c r="C148" s="61">
        <f t="shared" si="17"/>
        <v>0</v>
      </c>
      <c r="D148" s="95"/>
      <c r="E148" s="96"/>
      <c r="F148" s="97"/>
      <c r="G148" s="98"/>
      <c r="H148" s="66"/>
      <c r="I148" s="67"/>
      <c r="J148" s="68"/>
      <c r="K148" s="104"/>
      <c r="L148" s="100"/>
      <c r="M148" s="101"/>
      <c r="N148" s="102"/>
      <c r="O148" s="103"/>
      <c r="P148" s="4"/>
      <c r="Q148" s="74">
        <v>0</v>
      </c>
      <c r="R148" s="80">
        <v>2</v>
      </c>
      <c r="S148" s="80">
        <f t="shared" si="15"/>
        <v>0</v>
      </c>
      <c r="T148" s="33">
        <f t="shared" si="16"/>
        <v>0</v>
      </c>
    </row>
    <row r="149" spans="1:20" ht="15" thickBot="1">
      <c r="A149" s="308"/>
      <c r="B149" s="268" t="s">
        <v>493</v>
      </c>
      <c r="C149" s="61">
        <f t="shared" si="17"/>
        <v>0</v>
      </c>
      <c r="D149" s="95"/>
      <c r="E149" s="96"/>
      <c r="F149" s="97"/>
      <c r="G149" s="98"/>
      <c r="H149" s="66"/>
      <c r="I149" s="67"/>
      <c r="J149" s="68"/>
      <c r="K149" s="104"/>
      <c r="L149" s="100"/>
      <c r="M149" s="101"/>
      <c r="N149" s="102"/>
      <c r="O149" s="103"/>
      <c r="P149" s="4"/>
      <c r="Q149" s="74">
        <v>0</v>
      </c>
      <c r="R149" s="80">
        <v>2</v>
      </c>
      <c r="S149" s="80">
        <f t="shared" si="15"/>
        <v>0</v>
      </c>
      <c r="T149" s="33">
        <f t="shared" si="16"/>
        <v>0</v>
      </c>
    </row>
    <row r="150" spans="1:20" ht="15" thickBot="1">
      <c r="A150" s="308"/>
      <c r="B150" s="268" t="s">
        <v>445</v>
      </c>
      <c r="C150" s="61">
        <f t="shared" si="17"/>
        <v>0</v>
      </c>
      <c r="D150" s="95"/>
      <c r="E150" s="96"/>
      <c r="F150" s="97"/>
      <c r="G150" s="98"/>
      <c r="H150" s="66"/>
      <c r="I150" s="67"/>
      <c r="J150" s="68"/>
      <c r="K150" s="104"/>
      <c r="L150" s="100"/>
      <c r="M150" s="101"/>
      <c r="N150" s="102"/>
      <c r="O150" s="103"/>
      <c r="P150" s="4"/>
      <c r="Q150" s="74">
        <v>0</v>
      </c>
      <c r="R150" s="80">
        <v>2</v>
      </c>
      <c r="S150" s="80">
        <f t="shared" si="15"/>
        <v>0</v>
      </c>
      <c r="T150" s="33">
        <f t="shared" si="16"/>
        <v>0</v>
      </c>
    </row>
    <row r="151" spans="1:20" ht="15" thickBot="1">
      <c r="A151" s="308"/>
      <c r="B151" s="268" t="s">
        <v>752</v>
      </c>
      <c r="C151" s="61">
        <f t="shared" si="17"/>
        <v>0</v>
      </c>
      <c r="D151" s="95"/>
      <c r="E151" s="96"/>
      <c r="F151" s="97"/>
      <c r="G151" s="98"/>
      <c r="H151" s="66"/>
      <c r="I151" s="67"/>
      <c r="J151" s="68"/>
      <c r="K151" s="104"/>
      <c r="L151" s="100"/>
      <c r="M151" s="101"/>
      <c r="N151" s="102"/>
      <c r="O151" s="103"/>
      <c r="P151" s="4"/>
      <c r="Q151" s="74">
        <v>0</v>
      </c>
      <c r="R151" s="80">
        <v>2</v>
      </c>
      <c r="S151" s="80">
        <f t="shared" si="15"/>
        <v>0</v>
      </c>
      <c r="T151" s="33">
        <f t="shared" si="16"/>
        <v>0</v>
      </c>
    </row>
    <row r="152" spans="1:20" ht="15" thickBot="1">
      <c r="A152" s="308"/>
      <c r="B152" s="268" t="s">
        <v>703</v>
      </c>
      <c r="C152" s="61">
        <f t="shared" si="17"/>
        <v>0</v>
      </c>
      <c r="D152" s="95"/>
      <c r="E152" s="96"/>
      <c r="F152" s="97"/>
      <c r="G152" s="98"/>
      <c r="H152" s="66"/>
      <c r="I152" s="67"/>
      <c r="J152" s="68"/>
      <c r="K152" s="104"/>
      <c r="L152" s="100"/>
      <c r="M152" s="101"/>
      <c r="N152" s="102"/>
      <c r="O152" s="103"/>
      <c r="P152" s="4"/>
      <c r="Q152" s="74">
        <v>0</v>
      </c>
      <c r="R152" s="80">
        <v>2</v>
      </c>
      <c r="S152" s="80">
        <f t="shared" si="15"/>
        <v>0</v>
      </c>
      <c r="T152" s="33">
        <f t="shared" si="16"/>
        <v>0</v>
      </c>
    </row>
    <row r="153" spans="1:20" ht="15" thickBot="1">
      <c r="A153" s="308"/>
      <c r="B153" s="268" t="s">
        <v>751</v>
      </c>
      <c r="C153" s="61">
        <f t="shared" si="17"/>
        <v>0</v>
      </c>
      <c r="D153" s="95"/>
      <c r="E153" s="96"/>
      <c r="F153" s="97"/>
      <c r="G153" s="98"/>
      <c r="H153" s="66"/>
      <c r="I153" s="67"/>
      <c r="J153" s="68"/>
      <c r="K153" s="104"/>
      <c r="L153" s="100"/>
      <c r="M153" s="101"/>
      <c r="N153" s="102"/>
      <c r="O153" s="103"/>
      <c r="P153" s="4"/>
      <c r="Q153" s="74">
        <v>0</v>
      </c>
      <c r="R153" s="80">
        <v>2</v>
      </c>
      <c r="S153" s="80">
        <f t="shared" si="15"/>
        <v>0</v>
      </c>
      <c r="T153" s="33">
        <f t="shared" si="16"/>
        <v>0</v>
      </c>
    </row>
    <row r="154" spans="1:20" ht="15" thickBot="1">
      <c r="A154" s="308"/>
      <c r="B154" s="268" t="s">
        <v>750</v>
      </c>
      <c r="C154" s="61">
        <f t="shared" si="17"/>
        <v>0</v>
      </c>
      <c r="D154" s="95"/>
      <c r="E154" s="96"/>
      <c r="F154" s="97"/>
      <c r="G154" s="98"/>
      <c r="H154" s="66"/>
      <c r="I154" s="67"/>
      <c r="J154" s="68"/>
      <c r="K154" s="104"/>
      <c r="L154" s="100"/>
      <c r="M154" s="101"/>
      <c r="N154" s="102"/>
      <c r="O154" s="103"/>
      <c r="P154" s="4"/>
      <c r="Q154" s="74">
        <v>0</v>
      </c>
      <c r="R154" s="80">
        <v>2</v>
      </c>
      <c r="S154" s="80">
        <f t="shared" si="15"/>
        <v>0</v>
      </c>
      <c r="T154" s="33">
        <f t="shared" si="16"/>
        <v>0</v>
      </c>
    </row>
    <row r="155" spans="1:20" ht="15" thickBot="1">
      <c r="A155" s="308"/>
      <c r="B155" s="268" t="s">
        <v>749</v>
      </c>
      <c r="C155" s="61">
        <f t="shared" si="17"/>
        <v>0</v>
      </c>
      <c r="D155" s="95"/>
      <c r="E155" s="96"/>
      <c r="F155" s="97"/>
      <c r="G155" s="98"/>
      <c r="H155" s="66"/>
      <c r="I155" s="67"/>
      <c r="J155" s="68"/>
      <c r="K155" s="104"/>
      <c r="L155" s="100"/>
      <c r="M155" s="101"/>
      <c r="N155" s="102"/>
      <c r="O155" s="103"/>
      <c r="P155" s="4"/>
      <c r="Q155" s="74">
        <v>0</v>
      </c>
      <c r="R155" s="80">
        <v>2</v>
      </c>
      <c r="S155" s="80">
        <f aca="true" t="shared" si="18" ref="S155:S186">Q155*R155</f>
        <v>0</v>
      </c>
      <c r="T155" s="33">
        <f t="shared" si="16"/>
        <v>0</v>
      </c>
    </row>
    <row r="156" spans="1:20" ht="15" thickBot="1">
      <c r="A156" s="308"/>
      <c r="B156" s="268" t="s">
        <v>748</v>
      </c>
      <c r="C156" s="61">
        <f t="shared" si="17"/>
        <v>0</v>
      </c>
      <c r="D156" s="95"/>
      <c r="E156" s="96"/>
      <c r="F156" s="97"/>
      <c r="G156" s="98"/>
      <c r="H156" s="66"/>
      <c r="I156" s="67"/>
      <c r="J156" s="68"/>
      <c r="K156" s="104"/>
      <c r="L156" s="100"/>
      <c r="M156" s="101"/>
      <c r="N156" s="102"/>
      <c r="O156" s="103"/>
      <c r="P156" s="4"/>
      <c r="Q156" s="74">
        <v>0</v>
      </c>
      <c r="R156" s="80">
        <v>2</v>
      </c>
      <c r="S156" s="80">
        <f t="shared" si="18"/>
        <v>0</v>
      </c>
      <c r="T156" s="33">
        <f t="shared" si="16"/>
        <v>0</v>
      </c>
    </row>
    <row r="157" spans="1:20" ht="15" thickBot="1">
      <c r="A157" s="308"/>
      <c r="B157" s="268" t="s">
        <v>647</v>
      </c>
      <c r="C157" s="61">
        <f t="shared" si="17"/>
        <v>0</v>
      </c>
      <c r="D157" s="95"/>
      <c r="E157" s="96"/>
      <c r="F157" s="97"/>
      <c r="G157" s="98"/>
      <c r="H157" s="66"/>
      <c r="I157" s="67"/>
      <c r="J157" s="68"/>
      <c r="K157" s="104"/>
      <c r="L157" s="100"/>
      <c r="M157" s="101"/>
      <c r="N157" s="102"/>
      <c r="O157" s="103"/>
      <c r="P157" s="4"/>
      <c r="Q157" s="74">
        <v>0</v>
      </c>
      <c r="R157" s="80">
        <v>2</v>
      </c>
      <c r="S157" s="80">
        <f t="shared" si="18"/>
        <v>0</v>
      </c>
      <c r="T157" s="33">
        <f t="shared" si="16"/>
        <v>0</v>
      </c>
    </row>
    <row r="158" spans="1:20" ht="15" thickBot="1">
      <c r="A158" s="308"/>
      <c r="B158" s="268" t="s">
        <v>747</v>
      </c>
      <c r="C158" s="61">
        <f t="shared" si="17"/>
        <v>0</v>
      </c>
      <c r="D158" s="95"/>
      <c r="E158" s="96"/>
      <c r="F158" s="97"/>
      <c r="G158" s="98"/>
      <c r="H158" s="66"/>
      <c r="I158" s="67"/>
      <c r="J158" s="68"/>
      <c r="K158" s="104"/>
      <c r="L158" s="100"/>
      <c r="M158" s="101"/>
      <c r="N158" s="102"/>
      <c r="O158" s="103"/>
      <c r="P158" s="4"/>
      <c r="Q158" s="74">
        <v>0</v>
      </c>
      <c r="R158" s="80">
        <v>2</v>
      </c>
      <c r="S158" s="80">
        <f t="shared" si="18"/>
        <v>0</v>
      </c>
      <c r="T158" s="33">
        <f t="shared" si="16"/>
        <v>0</v>
      </c>
    </row>
    <row r="159" spans="1:20" ht="15" thickBot="1">
      <c r="A159" s="308"/>
      <c r="B159" s="268" t="s">
        <v>744</v>
      </c>
      <c r="C159" s="61">
        <f t="shared" si="17"/>
        <v>0</v>
      </c>
      <c r="D159" s="95"/>
      <c r="E159" s="96"/>
      <c r="F159" s="97"/>
      <c r="G159" s="98"/>
      <c r="H159" s="66"/>
      <c r="I159" s="67"/>
      <c r="J159" s="68"/>
      <c r="K159" s="104"/>
      <c r="L159" s="100"/>
      <c r="M159" s="101"/>
      <c r="N159" s="102"/>
      <c r="O159" s="103"/>
      <c r="P159" s="4"/>
      <c r="Q159" s="74">
        <v>0</v>
      </c>
      <c r="R159" s="80">
        <v>2</v>
      </c>
      <c r="S159" s="80">
        <f t="shared" si="18"/>
        <v>0</v>
      </c>
      <c r="T159" s="33">
        <f t="shared" si="16"/>
        <v>0</v>
      </c>
    </row>
    <row r="160" spans="1:20" ht="15" thickBot="1">
      <c r="A160" s="308"/>
      <c r="B160" s="268" t="s">
        <v>591</v>
      </c>
      <c r="C160" s="61">
        <f t="shared" si="17"/>
        <v>0</v>
      </c>
      <c r="D160" s="95"/>
      <c r="E160" s="96"/>
      <c r="F160" s="97"/>
      <c r="G160" s="98"/>
      <c r="H160" s="66"/>
      <c r="I160" s="67"/>
      <c r="J160" s="68"/>
      <c r="K160" s="104"/>
      <c r="L160" s="100"/>
      <c r="M160" s="101"/>
      <c r="N160" s="102"/>
      <c r="O160" s="103"/>
      <c r="P160" s="4"/>
      <c r="Q160" s="74">
        <v>0</v>
      </c>
      <c r="R160" s="80">
        <v>2</v>
      </c>
      <c r="S160" s="80">
        <f t="shared" si="18"/>
        <v>0</v>
      </c>
      <c r="T160" s="33">
        <f t="shared" si="16"/>
        <v>0</v>
      </c>
    </row>
    <row r="161" spans="1:20" ht="15" thickBot="1">
      <c r="A161" s="308"/>
      <c r="B161" s="268" t="s">
        <v>511</v>
      </c>
      <c r="C161" s="61">
        <f t="shared" si="17"/>
        <v>0</v>
      </c>
      <c r="D161" s="95"/>
      <c r="E161" s="96"/>
      <c r="F161" s="97"/>
      <c r="G161" s="98"/>
      <c r="H161" s="66"/>
      <c r="I161" s="67"/>
      <c r="J161" s="68"/>
      <c r="K161" s="104"/>
      <c r="L161" s="100"/>
      <c r="M161" s="101"/>
      <c r="N161" s="102"/>
      <c r="O161" s="103"/>
      <c r="P161" s="4"/>
      <c r="Q161" s="74">
        <v>0</v>
      </c>
      <c r="R161" s="80">
        <v>2</v>
      </c>
      <c r="S161" s="80">
        <f t="shared" si="18"/>
        <v>0</v>
      </c>
      <c r="T161" s="33">
        <f t="shared" si="16"/>
        <v>0</v>
      </c>
    </row>
    <row r="162" spans="1:20" ht="15" thickBot="1">
      <c r="A162" s="308"/>
      <c r="B162" s="268" t="s">
        <v>742</v>
      </c>
      <c r="C162" s="61">
        <f t="shared" si="17"/>
        <v>0</v>
      </c>
      <c r="D162" s="95"/>
      <c r="E162" s="96"/>
      <c r="F162" s="97"/>
      <c r="G162" s="98"/>
      <c r="H162" s="66"/>
      <c r="I162" s="67"/>
      <c r="J162" s="68"/>
      <c r="K162" s="104"/>
      <c r="L162" s="100"/>
      <c r="M162" s="101"/>
      <c r="N162" s="102"/>
      <c r="O162" s="103"/>
      <c r="P162" s="4"/>
      <c r="Q162" s="74">
        <v>0</v>
      </c>
      <c r="R162" s="80">
        <v>2</v>
      </c>
      <c r="S162" s="80">
        <f t="shared" si="18"/>
        <v>0</v>
      </c>
      <c r="T162" s="33">
        <f t="shared" si="16"/>
        <v>0</v>
      </c>
    </row>
    <row r="163" spans="1:20" ht="15" thickBot="1">
      <c r="A163" s="308"/>
      <c r="B163" s="268" t="s">
        <v>741</v>
      </c>
      <c r="C163" s="61">
        <f t="shared" si="17"/>
        <v>0</v>
      </c>
      <c r="D163" s="95"/>
      <c r="E163" s="96"/>
      <c r="F163" s="97"/>
      <c r="G163" s="98"/>
      <c r="H163" s="66"/>
      <c r="I163" s="67"/>
      <c r="J163" s="68"/>
      <c r="K163" s="104"/>
      <c r="L163" s="100"/>
      <c r="M163" s="101"/>
      <c r="N163" s="102"/>
      <c r="O163" s="103"/>
      <c r="P163" s="4"/>
      <c r="Q163" s="74">
        <v>0</v>
      </c>
      <c r="R163" s="80">
        <v>2</v>
      </c>
      <c r="S163" s="80">
        <f t="shared" si="18"/>
        <v>0</v>
      </c>
      <c r="T163" s="33">
        <f t="shared" si="16"/>
        <v>0</v>
      </c>
    </row>
    <row r="164" spans="1:20" ht="15" thickBot="1">
      <c r="A164" s="308"/>
      <c r="B164" s="268" t="s">
        <v>740</v>
      </c>
      <c r="C164" s="61">
        <f t="shared" si="17"/>
        <v>0</v>
      </c>
      <c r="D164" s="95"/>
      <c r="E164" s="96"/>
      <c r="F164" s="97"/>
      <c r="G164" s="98"/>
      <c r="H164" s="66"/>
      <c r="I164" s="67"/>
      <c r="J164" s="68"/>
      <c r="K164" s="104"/>
      <c r="L164" s="100"/>
      <c r="M164" s="101"/>
      <c r="N164" s="102"/>
      <c r="O164" s="103"/>
      <c r="P164" s="4"/>
      <c r="Q164" s="74">
        <v>0</v>
      </c>
      <c r="R164" s="80">
        <v>2</v>
      </c>
      <c r="S164" s="80">
        <f t="shared" si="18"/>
        <v>0</v>
      </c>
      <c r="T164" s="33">
        <f t="shared" si="16"/>
        <v>0</v>
      </c>
    </row>
    <row r="165" spans="1:20" ht="15" thickBot="1">
      <c r="A165" s="308"/>
      <c r="B165" s="268" t="s">
        <v>656</v>
      </c>
      <c r="C165" s="61">
        <f t="shared" si="17"/>
        <v>0</v>
      </c>
      <c r="D165" s="95"/>
      <c r="E165" s="96"/>
      <c r="F165" s="97"/>
      <c r="G165" s="98"/>
      <c r="H165" s="66"/>
      <c r="I165" s="67"/>
      <c r="J165" s="68"/>
      <c r="K165" s="104"/>
      <c r="L165" s="100"/>
      <c r="M165" s="101"/>
      <c r="N165" s="102"/>
      <c r="O165" s="103"/>
      <c r="P165" s="4"/>
      <c r="Q165" s="74">
        <v>0</v>
      </c>
      <c r="R165" s="80">
        <v>2</v>
      </c>
      <c r="S165" s="80">
        <f t="shared" si="18"/>
        <v>0</v>
      </c>
      <c r="T165" s="33">
        <f t="shared" si="16"/>
        <v>0</v>
      </c>
    </row>
    <row r="166" spans="1:20" ht="15" thickBot="1">
      <c r="A166" s="308"/>
      <c r="B166" s="268" t="s">
        <v>506</v>
      </c>
      <c r="C166" s="61">
        <f t="shared" si="17"/>
        <v>0</v>
      </c>
      <c r="D166" s="95"/>
      <c r="E166" s="96"/>
      <c r="F166" s="97"/>
      <c r="G166" s="98"/>
      <c r="H166" s="66"/>
      <c r="I166" s="67"/>
      <c r="J166" s="68"/>
      <c r="K166" s="104"/>
      <c r="L166" s="100"/>
      <c r="M166" s="101"/>
      <c r="N166" s="102"/>
      <c r="O166" s="103"/>
      <c r="P166" s="4"/>
      <c r="Q166" s="74">
        <v>0</v>
      </c>
      <c r="R166" s="80">
        <v>2</v>
      </c>
      <c r="S166" s="80">
        <f t="shared" si="18"/>
        <v>0</v>
      </c>
      <c r="T166" s="33">
        <f t="shared" si="16"/>
        <v>0</v>
      </c>
    </row>
    <row r="167" spans="1:20" ht="15" thickBot="1">
      <c r="A167" s="308"/>
      <c r="B167" s="268" t="s">
        <v>739</v>
      </c>
      <c r="C167" s="61">
        <f t="shared" si="17"/>
        <v>0</v>
      </c>
      <c r="D167" s="95"/>
      <c r="E167" s="96"/>
      <c r="F167" s="97"/>
      <c r="G167" s="98"/>
      <c r="H167" s="66"/>
      <c r="I167" s="67"/>
      <c r="J167" s="68"/>
      <c r="K167" s="104"/>
      <c r="L167" s="100"/>
      <c r="M167" s="101"/>
      <c r="N167" s="102"/>
      <c r="O167" s="103"/>
      <c r="P167" s="4"/>
      <c r="Q167" s="74">
        <v>0</v>
      </c>
      <c r="R167" s="80">
        <v>2</v>
      </c>
      <c r="S167" s="80">
        <f t="shared" si="18"/>
        <v>0</v>
      </c>
      <c r="T167" s="33">
        <f t="shared" si="16"/>
        <v>0</v>
      </c>
    </row>
    <row r="168" spans="1:20" ht="15" thickBot="1">
      <c r="A168" s="308"/>
      <c r="B168" s="268" t="s">
        <v>738</v>
      </c>
      <c r="C168" s="61">
        <f t="shared" si="17"/>
        <v>0</v>
      </c>
      <c r="D168" s="95"/>
      <c r="E168" s="96"/>
      <c r="F168" s="97"/>
      <c r="G168" s="98"/>
      <c r="H168" s="66"/>
      <c r="I168" s="67"/>
      <c r="J168" s="68"/>
      <c r="K168" s="104"/>
      <c r="L168" s="100"/>
      <c r="M168" s="101"/>
      <c r="N168" s="102"/>
      <c r="O168" s="103"/>
      <c r="P168" s="4"/>
      <c r="Q168" s="74">
        <v>0</v>
      </c>
      <c r="R168" s="80">
        <v>2</v>
      </c>
      <c r="S168" s="80">
        <f t="shared" si="18"/>
        <v>0</v>
      </c>
      <c r="T168" s="33">
        <f t="shared" si="16"/>
        <v>0</v>
      </c>
    </row>
    <row r="169" spans="1:20" ht="15" thickBot="1">
      <c r="A169" s="308"/>
      <c r="B169" s="268" t="s">
        <v>459</v>
      </c>
      <c r="C169" s="61">
        <f t="shared" si="17"/>
        <v>0</v>
      </c>
      <c r="D169" s="95"/>
      <c r="E169" s="96"/>
      <c r="F169" s="97"/>
      <c r="G169" s="98"/>
      <c r="H169" s="66"/>
      <c r="I169" s="67"/>
      <c r="J169" s="68"/>
      <c r="K169" s="104"/>
      <c r="L169" s="100"/>
      <c r="M169" s="101"/>
      <c r="N169" s="102"/>
      <c r="O169" s="103"/>
      <c r="P169" s="4"/>
      <c r="Q169" s="74">
        <v>0</v>
      </c>
      <c r="R169" s="80">
        <v>2</v>
      </c>
      <c r="S169" s="80">
        <f t="shared" si="18"/>
        <v>0</v>
      </c>
      <c r="T169" s="33">
        <f t="shared" si="16"/>
        <v>0</v>
      </c>
    </row>
    <row r="170" spans="1:20" ht="15" thickBot="1">
      <c r="A170" s="308"/>
      <c r="B170" s="268" t="s">
        <v>737</v>
      </c>
      <c r="C170" s="61">
        <f t="shared" si="17"/>
        <v>0</v>
      </c>
      <c r="D170" s="95"/>
      <c r="E170" s="96"/>
      <c r="F170" s="97"/>
      <c r="G170" s="98"/>
      <c r="H170" s="66"/>
      <c r="I170" s="67"/>
      <c r="J170" s="68"/>
      <c r="K170" s="104"/>
      <c r="L170" s="100"/>
      <c r="M170" s="101"/>
      <c r="N170" s="102"/>
      <c r="O170" s="103"/>
      <c r="P170" s="4"/>
      <c r="Q170" s="74">
        <v>0</v>
      </c>
      <c r="R170" s="80">
        <v>2</v>
      </c>
      <c r="S170" s="80">
        <f t="shared" si="18"/>
        <v>0</v>
      </c>
      <c r="T170" s="33">
        <f t="shared" si="16"/>
        <v>0</v>
      </c>
    </row>
    <row r="171" spans="1:20" ht="15" thickBot="1">
      <c r="A171" s="308"/>
      <c r="B171" s="268" t="s">
        <v>702</v>
      </c>
      <c r="C171" s="61">
        <f t="shared" si="17"/>
        <v>0</v>
      </c>
      <c r="D171" s="95"/>
      <c r="E171" s="96"/>
      <c r="F171" s="97"/>
      <c r="G171" s="98"/>
      <c r="H171" s="66"/>
      <c r="I171" s="67"/>
      <c r="J171" s="68"/>
      <c r="K171" s="104"/>
      <c r="L171" s="100"/>
      <c r="M171" s="101"/>
      <c r="N171" s="102"/>
      <c r="O171" s="103"/>
      <c r="P171" s="4"/>
      <c r="Q171" s="74">
        <v>0</v>
      </c>
      <c r="R171" s="80">
        <v>2</v>
      </c>
      <c r="S171" s="80">
        <f t="shared" si="18"/>
        <v>0</v>
      </c>
      <c r="T171" s="33">
        <f t="shared" si="16"/>
        <v>0</v>
      </c>
    </row>
    <row r="172" spans="1:20" ht="15" thickBot="1">
      <c r="A172" s="308"/>
      <c r="B172" s="268" t="s">
        <v>613</v>
      </c>
      <c r="C172" s="61">
        <f t="shared" si="17"/>
        <v>0</v>
      </c>
      <c r="D172" s="95"/>
      <c r="E172" s="96"/>
      <c r="F172" s="97"/>
      <c r="G172" s="98"/>
      <c r="H172" s="66"/>
      <c r="I172" s="67"/>
      <c r="J172" s="68"/>
      <c r="K172" s="104"/>
      <c r="L172" s="100"/>
      <c r="M172" s="101"/>
      <c r="N172" s="102"/>
      <c r="O172" s="103"/>
      <c r="P172" s="4"/>
      <c r="Q172" s="74">
        <v>0</v>
      </c>
      <c r="R172" s="80">
        <v>2</v>
      </c>
      <c r="S172" s="80">
        <f t="shared" si="18"/>
        <v>0</v>
      </c>
      <c r="T172" s="33">
        <f t="shared" si="16"/>
        <v>0</v>
      </c>
    </row>
    <row r="173" spans="1:20" ht="15" thickBot="1">
      <c r="A173" s="308"/>
      <c r="B173" s="268" t="s">
        <v>736</v>
      </c>
      <c r="C173" s="61">
        <f t="shared" si="17"/>
        <v>0</v>
      </c>
      <c r="D173" s="95"/>
      <c r="E173" s="96"/>
      <c r="F173" s="97"/>
      <c r="G173" s="98"/>
      <c r="H173" s="66"/>
      <c r="I173" s="67"/>
      <c r="J173" s="68"/>
      <c r="K173" s="104"/>
      <c r="L173" s="100"/>
      <c r="M173" s="101"/>
      <c r="N173" s="102"/>
      <c r="O173" s="103"/>
      <c r="P173" s="4"/>
      <c r="Q173" s="74">
        <v>0</v>
      </c>
      <c r="R173" s="80">
        <v>2</v>
      </c>
      <c r="S173" s="80">
        <f t="shared" si="18"/>
        <v>0</v>
      </c>
      <c r="T173" s="33">
        <f t="shared" si="16"/>
        <v>0</v>
      </c>
    </row>
    <row r="174" spans="1:20" ht="15" thickBot="1">
      <c r="A174" s="308"/>
      <c r="B174" s="268" t="s">
        <v>735</v>
      </c>
      <c r="C174" s="61">
        <f t="shared" si="17"/>
        <v>0</v>
      </c>
      <c r="D174" s="95"/>
      <c r="E174" s="96"/>
      <c r="F174" s="97"/>
      <c r="G174" s="98"/>
      <c r="H174" s="66"/>
      <c r="I174" s="67"/>
      <c r="J174" s="68"/>
      <c r="K174" s="104"/>
      <c r="L174" s="100"/>
      <c r="M174" s="101"/>
      <c r="N174" s="102"/>
      <c r="O174" s="103"/>
      <c r="P174" s="4"/>
      <c r="Q174" s="74">
        <v>0</v>
      </c>
      <c r="R174" s="80">
        <v>2</v>
      </c>
      <c r="S174" s="80">
        <f t="shared" si="18"/>
        <v>0</v>
      </c>
      <c r="T174" s="33">
        <f t="shared" si="16"/>
        <v>0</v>
      </c>
    </row>
    <row r="175" spans="1:20" ht="15" thickBot="1">
      <c r="A175" s="308"/>
      <c r="B175" s="268" t="s">
        <v>734</v>
      </c>
      <c r="C175" s="61">
        <f t="shared" si="17"/>
        <v>0</v>
      </c>
      <c r="D175" s="95"/>
      <c r="E175" s="96"/>
      <c r="F175" s="97"/>
      <c r="G175" s="98"/>
      <c r="H175" s="66"/>
      <c r="I175" s="67"/>
      <c r="J175" s="68"/>
      <c r="K175" s="104"/>
      <c r="L175" s="100"/>
      <c r="M175" s="101"/>
      <c r="N175" s="102"/>
      <c r="O175" s="103"/>
      <c r="P175" s="4"/>
      <c r="Q175" s="74">
        <v>0</v>
      </c>
      <c r="R175" s="80">
        <v>2</v>
      </c>
      <c r="S175" s="80">
        <f t="shared" si="18"/>
        <v>0</v>
      </c>
      <c r="T175" s="33">
        <f t="shared" si="16"/>
        <v>0</v>
      </c>
    </row>
    <row r="176" spans="1:20" ht="15" thickBot="1">
      <c r="A176" s="308"/>
      <c r="B176" s="268" t="s">
        <v>733</v>
      </c>
      <c r="C176" s="61">
        <f t="shared" si="17"/>
        <v>0</v>
      </c>
      <c r="D176" s="95"/>
      <c r="E176" s="96"/>
      <c r="F176" s="97"/>
      <c r="G176" s="98"/>
      <c r="H176" s="66"/>
      <c r="I176" s="67"/>
      <c r="J176" s="68"/>
      <c r="K176" s="104"/>
      <c r="L176" s="100"/>
      <c r="M176" s="101"/>
      <c r="N176" s="102"/>
      <c r="O176" s="103"/>
      <c r="P176" s="4"/>
      <c r="Q176" s="74">
        <v>0</v>
      </c>
      <c r="R176" s="80">
        <v>2</v>
      </c>
      <c r="S176" s="80">
        <f t="shared" si="18"/>
        <v>0</v>
      </c>
      <c r="T176" s="33">
        <f t="shared" si="16"/>
        <v>0</v>
      </c>
    </row>
    <row r="177" spans="1:20" ht="15" thickBot="1">
      <c r="A177" s="308"/>
      <c r="B177" s="268" t="s">
        <v>731</v>
      </c>
      <c r="C177" s="61">
        <f t="shared" si="17"/>
        <v>0</v>
      </c>
      <c r="D177" s="95"/>
      <c r="E177" s="96"/>
      <c r="F177" s="97"/>
      <c r="G177" s="98"/>
      <c r="H177" s="66"/>
      <c r="I177" s="67"/>
      <c r="J177" s="68"/>
      <c r="K177" s="104"/>
      <c r="L177" s="100"/>
      <c r="M177" s="101"/>
      <c r="N177" s="102"/>
      <c r="O177" s="103"/>
      <c r="P177" s="4"/>
      <c r="Q177" s="74">
        <v>0</v>
      </c>
      <c r="R177" s="80">
        <v>2</v>
      </c>
      <c r="S177" s="80">
        <f t="shared" si="18"/>
        <v>0</v>
      </c>
      <c r="T177" s="33">
        <f t="shared" si="16"/>
        <v>0</v>
      </c>
    </row>
    <row r="178" spans="1:20" ht="15" thickBot="1">
      <c r="A178" s="308"/>
      <c r="B178" s="268" t="s">
        <v>730</v>
      </c>
      <c r="C178" s="61">
        <f t="shared" si="17"/>
        <v>0</v>
      </c>
      <c r="D178" s="95"/>
      <c r="E178" s="96"/>
      <c r="F178" s="97"/>
      <c r="G178" s="98"/>
      <c r="H178" s="66"/>
      <c r="I178" s="67"/>
      <c r="J178" s="68"/>
      <c r="K178" s="104"/>
      <c r="L178" s="100"/>
      <c r="M178" s="101"/>
      <c r="N178" s="102"/>
      <c r="O178" s="103"/>
      <c r="P178" s="4"/>
      <c r="Q178" s="74">
        <v>0</v>
      </c>
      <c r="R178" s="80">
        <v>2</v>
      </c>
      <c r="S178" s="80">
        <f t="shared" si="18"/>
        <v>0</v>
      </c>
      <c r="T178" s="33">
        <f t="shared" si="16"/>
        <v>0</v>
      </c>
    </row>
    <row r="179" spans="1:20" ht="15" thickBot="1">
      <c r="A179" s="308"/>
      <c r="B179" s="268" t="s">
        <v>729</v>
      </c>
      <c r="C179" s="61">
        <f t="shared" si="17"/>
        <v>0</v>
      </c>
      <c r="D179" s="95"/>
      <c r="E179" s="96"/>
      <c r="F179" s="97"/>
      <c r="G179" s="98"/>
      <c r="H179" s="66"/>
      <c r="I179" s="67"/>
      <c r="J179" s="68"/>
      <c r="K179" s="104"/>
      <c r="L179" s="100"/>
      <c r="M179" s="101"/>
      <c r="N179" s="102"/>
      <c r="O179" s="103"/>
      <c r="P179" s="4"/>
      <c r="Q179" s="74">
        <v>0</v>
      </c>
      <c r="R179" s="80">
        <v>2</v>
      </c>
      <c r="S179" s="80">
        <f t="shared" si="18"/>
        <v>0</v>
      </c>
      <c r="T179" s="33">
        <f t="shared" si="16"/>
        <v>0</v>
      </c>
    </row>
    <row r="180" spans="1:20" ht="15" thickBot="1">
      <c r="A180" s="308"/>
      <c r="B180" s="268" t="s">
        <v>701</v>
      </c>
      <c r="C180" s="61">
        <f t="shared" si="17"/>
        <v>0</v>
      </c>
      <c r="D180" s="95"/>
      <c r="E180" s="96"/>
      <c r="F180" s="97"/>
      <c r="G180" s="98"/>
      <c r="H180" s="66"/>
      <c r="I180" s="67"/>
      <c r="J180" s="68"/>
      <c r="K180" s="104"/>
      <c r="L180" s="100"/>
      <c r="M180" s="101"/>
      <c r="N180" s="102"/>
      <c r="O180" s="103"/>
      <c r="P180" s="4"/>
      <c r="Q180" s="74">
        <v>0</v>
      </c>
      <c r="R180" s="80">
        <v>2</v>
      </c>
      <c r="S180" s="80">
        <f t="shared" si="18"/>
        <v>0</v>
      </c>
      <c r="T180" s="33">
        <f t="shared" si="16"/>
        <v>0</v>
      </c>
    </row>
    <row r="181" spans="1:20" ht="15" thickBot="1">
      <c r="A181" s="308"/>
      <c r="B181" s="268" t="s">
        <v>728</v>
      </c>
      <c r="C181" s="61">
        <f t="shared" si="17"/>
        <v>0</v>
      </c>
      <c r="D181" s="95"/>
      <c r="E181" s="96"/>
      <c r="F181" s="97"/>
      <c r="G181" s="98"/>
      <c r="H181" s="66"/>
      <c r="I181" s="67"/>
      <c r="J181" s="68"/>
      <c r="K181" s="104"/>
      <c r="L181" s="100"/>
      <c r="M181" s="101"/>
      <c r="N181" s="102"/>
      <c r="O181" s="103"/>
      <c r="P181" s="4"/>
      <c r="Q181" s="74">
        <v>0</v>
      </c>
      <c r="R181" s="80">
        <v>2</v>
      </c>
      <c r="S181" s="80">
        <f t="shared" si="18"/>
        <v>0</v>
      </c>
      <c r="T181" s="33">
        <f t="shared" si="16"/>
        <v>0</v>
      </c>
    </row>
    <row r="182" spans="1:20" ht="15" thickBot="1">
      <c r="A182" s="308"/>
      <c r="B182" s="268" t="s">
        <v>678</v>
      </c>
      <c r="C182" s="61">
        <f t="shared" si="17"/>
        <v>0</v>
      </c>
      <c r="D182" s="95"/>
      <c r="E182" s="96"/>
      <c r="F182" s="97"/>
      <c r="G182" s="98"/>
      <c r="H182" s="66"/>
      <c r="I182" s="67"/>
      <c r="J182" s="68"/>
      <c r="K182" s="104"/>
      <c r="L182" s="100"/>
      <c r="M182" s="101"/>
      <c r="N182" s="102"/>
      <c r="O182" s="103"/>
      <c r="P182" s="4"/>
      <c r="Q182" s="74">
        <v>0</v>
      </c>
      <c r="R182" s="80">
        <v>2</v>
      </c>
      <c r="S182" s="80">
        <f t="shared" si="18"/>
        <v>0</v>
      </c>
      <c r="T182" s="33">
        <f t="shared" si="16"/>
        <v>0</v>
      </c>
    </row>
    <row r="183" spans="1:20" ht="15" thickBot="1">
      <c r="A183" s="308"/>
      <c r="B183" s="268" t="s">
        <v>727</v>
      </c>
      <c r="C183" s="61">
        <f t="shared" si="17"/>
        <v>0</v>
      </c>
      <c r="D183" s="95"/>
      <c r="E183" s="96"/>
      <c r="F183" s="97"/>
      <c r="G183" s="98"/>
      <c r="H183" s="66"/>
      <c r="I183" s="67"/>
      <c r="J183" s="68"/>
      <c r="K183" s="104"/>
      <c r="L183" s="100"/>
      <c r="M183" s="101"/>
      <c r="N183" s="102"/>
      <c r="O183" s="103"/>
      <c r="P183" s="4"/>
      <c r="Q183" s="74">
        <v>0</v>
      </c>
      <c r="R183" s="80">
        <v>2</v>
      </c>
      <c r="S183" s="80">
        <f t="shared" si="18"/>
        <v>0</v>
      </c>
      <c r="T183" s="33">
        <f t="shared" si="16"/>
        <v>0</v>
      </c>
    </row>
    <row r="184" spans="1:20" ht="15" thickBot="1">
      <c r="A184" s="308"/>
      <c r="B184" s="268" t="s">
        <v>564</v>
      </c>
      <c r="C184" s="61">
        <f t="shared" si="17"/>
        <v>0</v>
      </c>
      <c r="D184" s="95"/>
      <c r="E184" s="96"/>
      <c r="F184" s="97"/>
      <c r="G184" s="98"/>
      <c r="H184" s="66"/>
      <c r="I184" s="67"/>
      <c r="J184" s="68"/>
      <c r="K184" s="104"/>
      <c r="L184" s="100"/>
      <c r="M184" s="101"/>
      <c r="N184" s="102"/>
      <c r="O184" s="103"/>
      <c r="P184" s="4"/>
      <c r="Q184" s="74">
        <v>0</v>
      </c>
      <c r="R184" s="80">
        <v>2</v>
      </c>
      <c r="S184" s="80">
        <f t="shared" si="18"/>
        <v>0</v>
      </c>
      <c r="T184" s="33">
        <f t="shared" si="16"/>
        <v>0</v>
      </c>
    </row>
    <row r="185" spans="1:20" ht="15" thickBot="1">
      <c r="A185" s="308"/>
      <c r="B185" s="268" t="s">
        <v>726</v>
      </c>
      <c r="C185" s="61">
        <f t="shared" si="17"/>
        <v>0</v>
      </c>
      <c r="D185" s="95"/>
      <c r="E185" s="96"/>
      <c r="F185" s="97"/>
      <c r="G185" s="98"/>
      <c r="H185" s="66"/>
      <c r="I185" s="67"/>
      <c r="J185" s="68"/>
      <c r="K185" s="104"/>
      <c r="L185" s="100"/>
      <c r="M185" s="101"/>
      <c r="N185" s="102"/>
      <c r="O185" s="103"/>
      <c r="P185" s="4"/>
      <c r="Q185" s="74">
        <v>0</v>
      </c>
      <c r="R185" s="80">
        <v>2</v>
      </c>
      <c r="S185" s="80">
        <f t="shared" si="18"/>
        <v>0</v>
      </c>
      <c r="T185" s="33">
        <f t="shared" si="16"/>
        <v>0</v>
      </c>
    </row>
    <row r="186" spans="1:20" ht="15" thickBot="1">
      <c r="A186" s="308"/>
      <c r="B186" s="268" t="s">
        <v>725</v>
      </c>
      <c r="C186" s="61">
        <f t="shared" si="17"/>
        <v>0</v>
      </c>
      <c r="D186" s="95"/>
      <c r="E186" s="96"/>
      <c r="F186" s="97"/>
      <c r="G186" s="98"/>
      <c r="H186" s="66"/>
      <c r="I186" s="67"/>
      <c r="J186" s="68"/>
      <c r="K186" s="104"/>
      <c r="L186" s="100"/>
      <c r="M186" s="101"/>
      <c r="N186" s="102"/>
      <c r="O186" s="103"/>
      <c r="P186" s="4"/>
      <c r="Q186" s="74">
        <v>0</v>
      </c>
      <c r="R186" s="80">
        <v>2</v>
      </c>
      <c r="S186" s="80">
        <f t="shared" si="18"/>
        <v>0</v>
      </c>
      <c r="T186" s="33">
        <f t="shared" si="16"/>
        <v>0</v>
      </c>
    </row>
    <row r="187" spans="1:20" ht="15" thickBot="1">
      <c r="A187" s="308"/>
      <c r="B187" s="268" t="s">
        <v>478</v>
      </c>
      <c r="C187" s="61">
        <f t="shared" si="17"/>
        <v>0</v>
      </c>
      <c r="D187" s="95"/>
      <c r="E187" s="96"/>
      <c r="F187" s="97"/>
      <c r="G187" s="98"/>
      <c r="H187" s="66"/>
      <c r="I187" s="67"/>
      <c r="J187" s="68"/>
      <c r="K187" s="104"/>
      <c r="L187" s="100"/>
      <c r="M187" s="101"/>
      <c r="N187" s="102"/>
      <c r="O187" s="103"/>
      <c r="P187" s="4"/>
      <c r="Q187" s="74">
        <v>0</v>
      </c>
      <c r="R187" s="80">
        <v>2</v>
      </c>
      <c r="S187" s="80">
        <f aca="true" t="shared" si="19" ref="S187:S200">Q187*R187</f>
        <v>0</v>
      </c>
      <c r="T187" s="33">
        <f t="shared" si="16"/>
        <v>0</v>
      </c>
    </row>
    <row r="188" spans="1:20" ht="15" thickBot="1">
      <c r="A188" s="308"/>
      <c r="B188" s="268" t="s">
        <v>724</v>
      </c>
      <c r="C188" s="61">
        <f t="shared" si="17"/>
        <v>0</v>
      </c>
      <c r="D188" s="95"/>
      <c r="E188" s="96"/>
      <c r="F188" s="97"/>
      <c r="G188" s="98"/>
      <c r="H188" s="66"/>
      <c r="I188" s="67"/>
      <c r="J188" s="68"/>
      <c r="K188" s="104"/>
      <c r="L188" s="100"/>
      <c r="M188" s="101"/>
      <c r="N188" s="102"/>
      <c r="O188" s="103"/>
      <c r="P188" s="4"/>
      <c r="Q188" s="74">
        <v>0</v>
      </c>
      <c r="R188" s="80">
        <v>2</v>
      </c>
      <c r="S188" s="80">
        <f t="shared" si="19"/>
        <v>0</v>
      </c>
      <c r="T188" s="33">
        <f t="shared" si="16"/>
        <v>0</v>
      </c>
    </row>
    <row r="189" spans="1:20" ht="15" thickBot="1">
      <c r="A189" s="308"/>
      <c r="B189" s="268" t="s">
        <v>723</v>
      </c>
      <c r="C189" s="61">
        <f t="shared" si="17"/>
        <v>0</v>
      </c>
      <c r="D189" s="95"/>
      <c r="E189" s="96"/>
      <c r="F189" s="97"/>
      <c r="G189" s="98"/>
      <c r="H189" s="66"/>
      <c r="I189" s="67"/>
      <c r="J189" s="68"/>
      <c r="K189" s="104"/>
      <c r="L189" s="100"/>
      <c r="M189" s="101"/>
      <c r="N189" s="102"/>
      <c r="O189" s="103"/>
      <c r="P189" s="4"/>
      <c r="Q189" s="74">
        <v>0</v>
      </c>
      <c r="R189" s="80">
        <v>2</v>
      </c>
      <c r="S189" s="80">
        <f t="shared" si="19"/>
        <v>0</v>
      </c>
      <c r="T189" s="33">
        <f t="shared" si="16"/>
        <v>0</v>
      </c>
    </row>
    <row r="190" spans="1:20" ht="15" thickBot="1">
      <c r="A190" s="308"/>
      <c r="B190" s="268" t="s">
        <v>721</v>
      </c>
      <c r="C190" s="61">
        <f t="shared" si="17"/>
        <v>0</v>
      </c>
      <c r="D190" s="95"/>
      <c r="E190" s="96"/>
      <c r="F190" s="97"/>
      <c r="G190" s="98"/>
      <c r="H190" s="66"/>
      <c r="I190" s="67"/>
      <c r="J190" s="68"/>
      <c r="K190" s="104"/>
      <c r="L190" s="100"/>
      <c r="M190" s="101"/>
      <c r="N190" s="102"/>
      <c r="O190" s="103"/>
      <c r="P190" s="4"/>
      <c r="Q190" s="74">
        <v>0</v>
      </c>
      <c r="R190" s="80">
        <v>2</v>
      </c>
      <c r="S190" s="80">
        <f t="shared" si="19"/>
        <v>0</v>
      </c>
      <c r="T190" s="33">
        <f t="shared" si="16"/>
        <v>0</v>
      </c>
    </row>
    <row r="191" spans="1:20" ht="15" thickBot="1">
      <c r="A191" s="308"/>
      <c r="B191" s="268" t="s">
        <v>436</v>
      </c>
      <c r="C191" s="61">
        <f t="shared" si="17"/>
        <v>0</v>
      </c>
      <c r="D191" s="95"/>
      <c r="E191" s="96"/>
      <c r="F191" s="97"/>
      <c r="G191" s="98"/>
      <c r="H191" s="66"/>
      <c r="I191" s="67"/>
      <c r="J191" s="68"/>
      <c r="K191" s="104"/>
      <c r="L191" s="100"/>
      <c r="M191" s="101"/>
      <c r="N191" s="102"/>
      <c r="O191" s="103"/>
      <c r="P191" s="4"/>
      <c r="Q191" s="74">
        <v>0</v>
      </c>
      <c r="R191" s="80">
        <v>2</v>
      </c>
      <c r="S191" s="80">
        <f t="shared" si="19"/>
        <v>0</v>
      </c>
      <c r="T191" s="33">
        <f aca="true" t="shared" si="20" ref="T191:T200">SUM(D191:P191)</f>
        <v>0</v>
      </c>
    </row>
    <row r="192" spans="1:20" ht="15" thickBot="1">
      <c r="A192" s="308"/>
      <c r="B192" s="268" t="s">
        <v>435</v>
      </c>
      <c r="C192" s="61">
        <f aca="true" t="shared" si="21" ref="C192:C200">(1*D192)+(2*E192)+(5*F192)+(10*G192)+(20*H192)+(10*I192)+(20*J192)+(30*K192)+(12*L192)+(15*M192)+(35*N192)+(40*O192)+(10*P192)+S192</f>
        <v>0</v>
      </c>
      <c r="D192" s="95"/>
      <c r="E192" s="96"/>
      <c r="F192" s="97"/>
      <c r="G192" s="98"/>
      <c r="H192" s="66"/>
      <c r="I192" s="67"/>
      <c r="J192" s="68"/>
      <c r="K192" s="104"/>
      <c r="L192" s="100"/>
      <c r="M192" s="101"/>
      <c r="N192" s="102"/>
      <c r="O192" s="103"/>
      <c r="P192" s="4"/>
      <c r="Q192" s="74">
        <v>0</v>
      </c>
      <c r="R192" s="80">
        <v>2</v>
      </c>
      <c r="S192" s="80">
        <f t="shared" si="19"/>
        <v>0</v>
      </c>
      <c r="T192" s="33">
        <f t="shared" si="20"/>
        <v>0</v>
      </c>
    </row>
    <row r="193" spans="1:20" ht="15" thickBot="1">
      <c r="A193" s="308"/>
      <c r="B193" s="268" t="s">
        <v>434</v>
      </c>
      <c r="C193" s="61">
        <f t="shared" si="21"/>
        <v>0</v>
      </c>
      <c r="D193" s="95"/>
      <c r="E193" s="96"/>
      <c r="F193" s="97"/>
      <c r="G193" s="98"/>
      <c r="H193" s="66"/>
      <c r="I193" s="67"/>
      <c r="J193" s="68"/>
      <c r="K193" s="104"/>
      <c r="L193" s="100"/>
      <c r="M193" s="101"/>
      <c r="N193" s="102"/>
      <c r="O193" s="103"/>
      <c r="P193" s="4"/>
      <c r="Q193" s="74">
        <v>0</v>
      </c>
      <c r="R193" s="80">
        <v>2</v>
      </c>
      <c r="S193" s="80">
        <f t="shared" si="19"/>
        <v>0</v>
      </c>
      <c r="T193" s="33">
        <f t="shared" si="20"/>
        <v>0</v>
      </c>
    </row>
    <row r="194" spans="1:20" ht="15" thickBot="1">
      <c r="A194" s="308"/>
      <c r="B194" s="268" t="s">
        <v>433</v>
      </c>
      <c r="C194" s="61">
        <f t="shared" si="21"/>
        <v>0</v>
      </c>
      <c r="D194" s="95"/>
      <c r="E194" s="96"/>
      <c r="F194" s="97"/>
      <c r="G194" s="98"/>
      <c r="H194" s="66"/>
      <c r="I194" s="67"/>
      <c r="J194" s="68"/>
      <c r="K194" s="104"/>
      <c r="L194" s="100"/>
      <c r="M194" s="101"/>
      <c r="N194" s="102"/>
      <c r="O194" s="103"/>
      <c r="P194" s="4"/>
      <c r="Q194" s="74">
        <v>0</v>
      </c>
      <c r="R194" s="80">
        <v>2</v>
      </c>
      <c r="S194" s="80">
        <f t="shared" si="19"/>
        <v>0</v>
      </c>
      <c r="T194" s="33">
        <f t="shared" si="20"/>
        <v>0</v>
      </c>
    </row>
    <row r="195" spans="1:20" ht="15" thickBot="1">
      <c r="A195" s="308"/>
      <c r="B195" s="268" t="s">
        <v>432</v>
      </c>
      <c r="C195" s="61">
        <f t="shared" si="21"/>
        <v>0</v>
      </c>
      <c r="D195" s="95"/>
      <c r="E195" s="96"/>
      <c r="F195" s="97"/>
      <c r="G195" s="98"/>
      <c r="H195" s="66"/>
      <c r="I195" s="67"/>
      <c r="J195" s="68"/>
      <c r="K195" s="104"/>
      <c r="L195" s="100"/>
      <c r="M195" s="101"/>
      <c r="N195" s="102"/>
      <c r="O195" s="103"/>
      <c r="P195" s="4"/>
      <c r="Q195" s="74">
        <v>0</v>
      </c>
      <c r="R195" s="80">
        <v>2</v>
      </c>
      <c r="S195" s="80">
        <f t="shared" si="19"/>
        <v>0</v>
      </c>
      <c r="T195" s="33">
        <f t="shared" si="20"/>
        <v>0</v>
      </c>
    </row>
    <row r="196" spans="1:20" ht="15" thickBot="1">
      <c r="A196" s="308"/>
      <c r="B196" s="268" t="s">
        <v>431</v>
      </c>
      <c r="C196" s="61">
        <f t="shared" si="21"/>
        <v>0</v>
      </c>
      <c r="D196" s="95"/>
      <c r="E196" s="96"/>
      <c r="F196" s="97"/>
      <c r="G196" s="98"/>
      <c r="H196" s="66"/>
      <c r="I196" s="67"/>
      <c r="J196" s="68"/>
      <c r="K196" s="104"/>
      <c r="L196" s="100"/>
      <c r="M196" s="101"/>
      <c r="N196" s="102"/>
      <c r="O196" s="103"/>
      <c r="P196" s="4"/>
      <c r="Q196" s="74">
        <v>0</v>
      </c>
      <c r="R196" s="80">
        <v>2</v>
      </c>
      <c r="S196" s="80">
        <f t="shared" si="19"/>
        <v>0</v>
      </c>
      <c r="T196" s="33">
        <f t="shared" si="20"/>
        <v>0</v>
      </c>
    </row>
    <row r="197" spans="1:20" ht="15" thickBot="1">
      <c r="A197" s="308"/>
      <c r="B197" s="268" t="s">
        <v>430</v>
      </c>
      <c r="C197" s="61">
        <f t="shared" si="21"/>
        <v>0</v>
      </c>
      <c r="D197" s="95"/>
      <c r="E197" s="96"/>
      <c r="F197" s="97"/>
      <c r="G197" s="98"/>
      <c r="H197" s="66"/>
      <c r="I197" s="67"/>
      <c r="J197" s="68"/>
      <c r="K197" s="104"/>
      <c r="L197" s="100"/>
      <c r="M197" s="101"/>
      <c r="N197" s="102"/>
      <c r="O197" s="103"/>
      <c r="P197" s="4"/>
      <c r="Q197" s="74">
        <v>0</v>
      </c>
      <c r="R197" s="80">
        <v>2</v>
      </c>
      <c r="S197" s="80">
        <f t="shared" si="19"/>
        <v>0</v>
      </c>
      <c r="T197" s="33">
        <f t="shared" si="20"/>
        <v>0</v>
      </c>
    </row>
    <row r="198" spans="1:20" ht="15" thickBot="1">
      <c r="A198" s="308"/>
      <c r="B198" s="268" t="s">
        <v>429</v>
      </c>
      <c r="C198" s="61">
        <f t="shared" si="21"/>
        <v>0</v>
      </c>
      <c r="D198" s="95"/>
      <c r="E198" s="96"/>
      <c r="F198" s="97"/>
      <c r="G198" s="98"/>
      <c r="H198" s="66"/>
      <c r="I198" s="67"/>
      <c r="J198" s="68"/>
      <c r="K198" s="104"/>
      <c r="L198" s="100"/>
      <c r="M198" s="101"/>
      <c r="N198" s="102"/>
      <c r="O198" s="103"/>
      <c r="P198" s="4"/>
      <c r="Q198" s="74">
        <v>0</v>
      </c>
      <c r="R198" s="80">
        <v>2</v>
      </c>
      <c r="S198" s="80">
        <f t="shared" si="19"/>
        <v>0</v>
      </c>
      <c r="T198" s="33">
        <f t="shared" si="20"/>
        <v>0</v>
      </c>
    </row>
    <row r="199" spans="1:20" ht="15" thickBot="1">
      <c r="A199" s="308"/>
      <c r="B199" s="268" t="s">
        <v>428</v>
      </c>
      <c r="C199" s="61">
        <f t="shared" si="21"/>
        <v>0</v>
      </c>
      <c r="D199" s="95"/>
      <c r="E199" s="96"/>
      <c r="F199" s="97"/>
      <c r="G199" s="98"/>
      <c r="H199" s="66"/>
      <c r="I199" s="67"/>
      <c r="J199" s="68"/>
      <c r="K199" s="104"/>
      <c r="L199" s="100"/>
      <c r="M199" s="101"/>
      <c r="N199" s="102"/>
      <c r="O199" s="103"/>
      <c r="P199" s="4"/>
      <c r="Q199" s="74">
        <v>0</v>
      </c>
      <c r="R199" s="80">
        <v>2</v>
      </c>
      <c r="S199" s="80">
        <f t="shared" si="19"/>
        <v>0</v>
      </c>
      <c r="T199" s="33">
        <f t="shared" si="20"/>
        <v>0</v>
      </c>
    </row>
    <row r="200" spans="1:20" ht="15" thickBot="1">
      <c r="A200" s="308"/>
      <c r="B200" s="268" t="s">
        <v>427</v>
      </c>
      <c r="C200" s="61">
        <f t="shared" si="21"/>
        <v>0</v>
      </c>
      <c r="D200" s="95"/>
      <c r="E200" s="96"/>
      <c r="F200" s="97"/>
      <c r="G200" s="98"/>
      <c r="H200" s="66"/>
      <c r="I200" s="67"/>
      <c r="J200" s="68"/>
      <c r="K200" s="104"/>
      <c r="L200" s="100"/>
      <c r="M200" s="101"/>
      <c r="N200" s="102"/>
      <c r="O200" s="103"/>
      <c r="P200" s="4"/>
      <c r="Q200" s="74">
        <v>0</v>
      </c>
      <c r="R200" s="80">
        <v>2</v>
      </c>
      <c r="S200" s="80">
        <f t="shared" si="19"/>
        <v>0</v>
      </c>
      <c r="T200" s="33">
        <f t="shared" si="20"/>
        <v>0</v>
      </c>
    </row>
    <row r="201" spans="1:20" ht="15" thickBot="1">
      <c r="A201" s="308"/>
      <c r="B201" s="269"/>
      <c r="C201" s="270"/>
      <c r="D201" s="271"/>
      <c r="E201" s="272"/>
      <c r="F201" s="273"/>
      <c r="G201" s="274"/>
      <c r="H201" s="275"/>
      <c r="I201" s="276"/>
      <c r="J201" s="277"/>
      <c r="K201" s="278"/>
      <c r="L201" s="279"/>
      <c r="M201" s="280"/>
      <c r="N201" s="281"/>
      <c r="O201" s="282"/>
      <c r="P201" s="283"/>
      <c r="Q201" s="284"/>
      <c r="R201" s="34"/>
      <c r="S201" s="34"/>
      <c r="T201" s="33"/>
    </row>
    <row r="202" spans="1:20" ht="15" thickBot="1">
      <c r="A202" s="308"/>
      <c r="B202" s="269"/>
      <c r="C202" s="270"/>
      <c r="D202" s="271"/>
      <c r="E202" s="272"/>
      <c r="F202" s="273"/>
      <c r="G202" s="274"/>
      <c r="H202" s="275"/>
      <c r="I202" s="276"/>
      <c r="J202" s="277"/>
      <c r="K202" s="278"/>
      <c r="L202" s="279"/>
      <c r="M202" s="280"/>
      <c r="N202" s="281"/>
      <c r="O202" s="282"/>
      <c r="P202" s="283"/>
      <c r="Q202" s="284"/>
      <c r="R202" s="34"/>
      <c r="S202" s="34"/>
      <c r="T202" s="33"/>
    </row>
    <row r="203" spans="1:20" ht="15" thickBot="1">
      <c r="A203" s="309"/>
      <c r="B203" s="324" t="s">
        <v>362</v>
      </c>
      <c r="C203" s="325"/>
      <c r="D203" s="19"/>
      <c r="E203" s="20"/>
      <c r="F203" s="21"/>
      <c r="G203" s="22"/>
      <c r="H203" s="23"/>
      <c r="I203" s="24"/>
      <c r="J203" s="25"/>
      <c r="K203" s="111"/>
      <c r="L203" s="38"/>
      <c r="M203" s="39"/>
      <c r="N203" s="22"/>
      <c r="O203" s="40"/>
      <c r="P203" s="31"/>
      <c r="Q203" s="32"/>
      <c r="T203" s="33"/>
    </row>
    <row r="204" spans="1:20" ht="15" thickBot="1">
      <c r="A204" s="309"/>
      <c r="B204" s="324" t="s">
        <v>363</v>
      </c>
      <c r="C204" s="325"/>
      <c r="D204" s="19"/>
      <c r="E204" s="20"/>
      <c r="F204" s="21"/>
      <c r="G204" s="22"/>
      <c r="H204" s="23"/>
      <c r="I204" s="24"/>
      <c r="J204" s="25"/>
      <c r="K204" s="111"/>
      <c r="L204" s="38"/>
      <c r="M204" s="39"/>
      <c r="N204" s="22"/>
      <c r="O204" s="40"/>
      <c r="P204" s="31"/>
      <c r="Q204" s="32"/>
      <c r="T204" s="33"/>
    </row>
    <row r="205" spans="1:20" ht="15" thickBot="1">
      <c r="A205" s="309"/>
      <c r="B205" s="324" t="s">
        <v>364</v>
      </c>
      <c r="C205" s="325"/>
      <c r="D205" s="19"/>
      <c r="E205" s="20"/>
      <c r="F205" s="21"/>
      <c r="G205" s="22"/>
      <c r="H205" s="23"/>
      <c r="I205" s="24"/>
      <c r="J205" s="25"/>
      <c r="K205" s="111"/>
      <c r="L205" s="38"/>
      <c r="M205" s="39"/>
      <c r="N205" s="22"/>
      <c r="O205" s="40"/>
      <c r="P205" s="31"/>
      <c r="Q205" s="32"/>
      <c r="T205" s="33"/>
    </row>
    <row r="206" spans="1:20" ht="15" thickBot="1">
      <c r="A206" s="309"/>
      <c r="B206" s="324" t="s">
        <v>467</v>
      </c>
      <c r="C206" s="325"/>
      <c r="D206" s="19"/>
      <c r="E206" s="20"/>
      <c r="F206" s="21"/>
      <c r="G206" s="22"/>
      <c r="H206" s="23"/>
      <c r="I206" s="24"/>
      <c r="J206" s="25"/>
      <c r="K206" s="111"/>
      <c r="L206" s="38"/>
      <c r="M206" s="39"/>
      <c r="N206" s="22"/>
      <c r="O206" s="40"/>
      <c r="P206" s="31"/>
      <c r="Q206" s="32"/>
      <c r="T206" s="33"/>
    </row>
    <row r="207" spans="1:20" ht="15" thickBot="1">
      <c r="A207" s="309"/>
      <c r="B207" s="324" t="s">
        <v>365</v>
      </c>
      <c r="C207" s="325"/>
      <c r="D207" s="19"/>
      <c r="E207" s="20"/>
      <c r="F207" s="21"/>
      <c r="G207" s="22"/>
      <c r="H207" s="23"/>
      <c r="I207" s="24"/>
      <c r="J207" s="25"/>
      <c r="K207" s="111"/>
      <c r="L207" s="38"/>
      <c r="M207" s="39"/>
      <c r="N207" s="22"/>
      <c r="O207" s="40"/>
      <c r="P207" s="31"/>
      <c r="Q207" s="32"/>
      <c r="T207" s="33"/>
    </row>
    <row r="208" spans="1:20" ht="15" thickBot="1">
      <c r="A208" s="309"/>
      <c r="B208" s="324" t="s">
        <v>366</v>
      </c>
      <c r="C208" s="325"/>
      <c r="D208" s="19"/>
      <c r="E208" s="267"/>
      <c r="F208" s="21"/>
      <c r="G208" s="22"/>
      <c r="H208" s="23"/>
      <c r="I208" s="24"/>
      <c r="J208" s="25"/>
      <c r="K208" s="111"/>
      <c r="L208" s="38"/>
      <c r="M208" s="39"/>
      <c r="N208" s="22"/>
      <c r="O208" s="40"/>
      <c r="P208" s="31"/>
      <c r="Q208" s="32"/>
      <c r="T208" s="33"/>
    </row>
    <row r="209" spans="1:20" ht="15" thickBot="1">
      <c r="A209" s="309"/>
      <c r="B209" s="324" t="s">
        <v>367</v>
      </c>
      <c r="C209" s="325"/>
      <c r="D209" s="19"/>
      <c r="E209" s="20"/>
      <c r="F209" s="21"/>
      <c r="G209" s="22"/>
      <c r="H209" s="23"/>
      <c r="I209" s="24"/>
      <c r="J209" s="25"/>
      <c r="K209" s="111"/>
      <c r="L209" s="38"/>
      <c r="M209" s="39"/>
      <c r="N209" s="22"/>
      <c r="O209" s="40"/>
      <c r="P209" s="31"/>
      <c r="Q209" s="32"/>
      <c r="T209" s="33"/>
    </row>
    <row r="210" spans="1:20" ht="15" thickBot="1">
      <c r="A210" s="309"/>
      <c r="B210" s="324" t="s">
        <v>368</v>
      </c>
      <c r="C210" s="325"/>
      <c r="D210" s="19"/>
      <c r="E210" s="20"/>
      <c r="F210" s="21"/>
      <c r="G210" s="22"/>
      <c r="H210" s="23"/>
      <c r="I210" s="24"/>
      <c r="J210" s="25"/>
      <c r="K210" s="111"/>
      <c r="L210" s="38"/>
      <c r="M210" s="39"/>
      <c r="N210" s="22"/>
      <c r="O210" s="40"/>
      <c r="P210" s="31"/>
      <c r="Q210" s="32"/>
      <c r="T210" s="33"/>
    </row>
    <row r="211" spans="1:20" ht="15" thickBot="1">
      <c r="A211" s="309"/>
      <c r="B211" s="324" t="s">
        <v>369</v>
      </c>
      <c r="C211" s="325"/>
      <c r="D211" s="21"/>
      <c r="E211" s="20"/>
      <c r="F211" s="21"/>
      <c r="G211" s="22"/>
      <c r="H211" s="23"/>
      <c r="I211" s="24"/>
      <c r="J211" s="25"/>
      <c r="K211" s="111"/>
      <c r="L211" s="38"/>
      <c r="M211" s="39"/>
      <c r="N211" s="22"/>
      <c r="O211" s="40"/>
      <c r="P211" s="31"/>
      <c r="Q211" s="32"/>
      <c r="T211" s="33"/>
    </row>
    <row r="212" spans="1:20" ht="15" thickBot="1">
      <c r="A212" s="309"/>
      <c r="B212" s="324" t="s">
        <v>370</v>
      </c>
      <c r="C212" s="325"/>
      <c r="D212" s="19"/>
      <c r="E212" s="20"/>
      <c r="F212" s="21"/>
      <c r="G212" s="22"/>
      <c r="H212" s="23"/>
      <c r="I212" s="24"/>
      <c r="J212" s="25"/>
      <c r="K212" s="111"/>
      <c r="L212" s="38"/>
      <c r="M212" s="39"/>
      <c r="N212" s="22"/>
      <c r="O212" s="40"/>
      <c r="P212" s="31"/>
      <c r="Q212" s="32"/>
      <c r="T212" s="33"/>
    </row>
    <row r="213" spans="1:20" ht="15" thickBot="1">
      <c r="A213" s="309"/>
      <c r="B213" s="324" t="s">
        <v>371</v>
      </c>
      <c r="C213" s="325"/>
      <c r="D213" s="19"/>
      <c r="E213" s="20"/>
      <c r="F213" s="21"/>
      <c r="G213" s="22"/>
      <c r="H213" s="23"/>
      <c r="I213" s="24"/>
      <c r="J213" s="25"/>
      <c r="K213" s="111"/>
      <c r="L213" s="38"/>
      <c r="M213" s="39"/>
      <c r="N213" s="22"/>
      <c r="O213" s="40"/>
      <c r="P213" s="31"/>
      <c r="Q213" s="32"/>
      <c r="T213" s="33"/>
    </row>
    <row r="214" spans="1:20" ht="15" thickBot="1">
      <c r="A214" s="309"/>
      <c r="B214" s="324" t="s">
        <v>372</v>
      </c>
      <c r="C214" s="325"/>
      <c r="D214" s="19"/>
      <c r="E214" s="20"/>
      <c r="F214" s="21"/>
      <c r="G214" s="22"/>
      <c r="H214" s="23"/>
      <c r="I214" s="24"/>
      <c r="J214" s="25"/>
      <c r="K214" s="111"/>
      <c r="L214" s="38"/>
      <c r="M214" s="39"/>
      <c r="N214" s="22"/>
      <c r="O214" s="40"/>
      <c r="P214" s="31"/>
      <c r="Q214" s="32"/>
      <c r="T214" s="33"/>
    </row>
    <row r="215" spans="1:20" ht="15">
      <c r="A215" s="310"/>
      <c r="B215" s="324" t="s">
        <v>373</v>
      </c>
      <c r="C215" s="325"/>
      <c r="D215" s="19"/>
      <c r="E215" s="20"/>
      <c r="F215" s="21"/>
      <c r="G215" s="22"/>
      <c r="H215" s="23"/>
      <c r="I215" s="24"/>
      <c r="J215" s="25"/>
      <c r="K215" s="111"/>
      <c r="L215" s="38"/>
      <c r="M215" s="39"/>
      <c r="N215" s="22"/>
      <c r="O215" s="40"/>
      <c r="P215" s="31"/>
      <c r="Q215" s="32"/>
      <c r="T215" s="33"/>
    </row>
  </sheetData>
  <sheetProtection/>
  <mergeCells count="15">
    <mergeCell ref="B207:C207"/>
    <mergeCell ref="B208:C208"/>
    <mergeCell ref="B213:C213"/>
    <mergeCell ref="B214:C214"/>
    <mergeCell ref="B215:C215"/>
    <mergeCell ref="B209:C209"/>
    <mergeCell ref="B210:C210"/>
    <mergeCell ref="B211:C211"/>
    <mergeCell ref="B212:C212"/>
    <mergeCell ref="A1:N1"/>
    <mergeCell ref="A2:M2"/>
    <mergeCell ref="B203:C203"/>
    <mergeCell ref="B204:C204"/>
    <mergeCell ref="B205:C205"/>
    <mergeCell ref="B206:C206"/>
  </mergeCells>
  <printOptions/>
  <pageMargins left="0.71" right="0.3937007874015748" top="0.984251968503937" bottom="0.984251968503937" header="0.5118110236220472" footer="0.5118110236220472"/>
  <pageSetup horizontalDpi="120" verticalDpi="120" orientation="landscape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154" zoomScaleNormal="154" zoomScalePageLayoutView="0" workbookViewId="0" topLeftCell="A15">
      <selection activeCell="E19" sqref="E19"/>
    </sheetView>
  </sheetViews>
  <sheetFormatPr defaultColWidth="9.140625" defaultRowHeight="12.75"/>
  <cols>
    <col min="1" max="1" width="11.140625" style="0" customWidth="1"/>
    <col min="2" max="2" width="23.00390625" style="0" bestFit="1" customWidth="1"/>
    <col min="3" max="3" width="11.8515625" style="0" bestFit="1" customWidth="1"/>
  </cols>
  <sheetData>
    <row r="1" spans="1:3" ht="14.25">
      <c r="A1" s="318"/>
      <c r="B1" s="320" t="s">
        <v>913</v>
      </c>
      <c r="C1" s="318"/>
    </row>
    <row r="2" spans="1:3" ht="14.25">
      <c r="A2" s="318"/>
      <c r="B2" s="320" t="s">
        <v>911</v>
      </c>
      <c r="C2" s="319"/>
    </row>
    <row r="3" spans="1:3" ht="15" thickBot="1">
      <c r="A3" s="315" t="s">
        <v>614</v>
      </c>
      <c r="B3" s="316" t="s">
        <v>466</v>
      </c>
      <c r="C3" s="317"/>
    </row>
    <row r="4" spans="1:3" ht="15" thickBot="1">
      <c r="A4" s="307">
        <v>1</v>
      </c>
      <c r="B4" s="3" t="s">
        <v>447</v>
      </c>
      <c r="C4" s="267">
        <v>290</v>
      </c>
    </row>
    <row r="5" spans="1:3" ht="15" thickBot="1">
      <c r="A5" s="308">
        <v>2</v>
      </c>
      <c r="B5" s="3" t="s">
        <v>475</v>
      </c>
      <c r="C5" s="267">
        <v>124</v>
      </c>
    </row>
    <row r="6" spans="1:3" ht="15" thickBot="1">
      <c r="A6" s="308">
        <v>3</v>
      </c>
      <c r="B6" s="89" t="s">
        <v>528</v>
      </c>
      <c r="C6" s="61">
        <v>110</v>
      </c>
    </row>
    <row r="7" spans="1:3" ht="15" thickBot="1">
      <c r="A7" s="308">
        <v>4</v>
      </c>
      <c r="B7" s="89" t="s">
        <v>2</v>
      </c>
      <c r="C7" s="61">
        <v>99</v>
      </c>
    </row>
    <row r="8" spans="1:3" ht="15" thickBot="1">
      <c r="A8" s="308">
        <v>5</v>
      </c>
      <c r="B8" s="89" t="s">
        <v>888</v>
      </c>
      <c r="C8" s="61">
        <v>89</v>
      </c>
    </row>
    <row r="9" spans="1:3" ht="15" thickBot="1">
      <c r="A9" s="307">
        <v>6</v>
      </c>
      <c r="B9" s="3" t="s">
        <v>876</v>
      </c>
      <c r="C9" s="61">
        <v>68</v>
      </c>
    </row>
    <row r="10" spans="1:3" ht="15" thickBot="1">
      <c r="A10" s="307">
        <v>7</v>
      </c>
      <c r="B10" s="89" t="s">
        <v>887</v>
      </c>
      <c r="C10" s="61">
        <v>35</v>
      </c>
    </row>
    <row r="11" spans="1:3" ht="15" thickBot="1">
      <c r="A11" s="308">
        <v>8</v>
      </c>
      <c r="B11" s="89" t="s">
        <v>886</v>
      </c>
      <c r="C11" s="61">
        <v>34</v>
      </c>
    </row>
    <row r="12" spans="1:3" ht="15" thickBot="1">
      <c r="A12" s="308">
        <v>9</v>
      </c>
      <c r="B12" s="89" t="s">
        <v>450</v>
      </c>
      <c r="C12" s="61">
        <v>18</v>
      </c>
    </row>
    <row r="13" spans="1:3" ht="15" thickBot="1">
      <c r="A13" s="305">
        <v>10</v>
      </c>
      <c r="B13" s="89" t="s">
        <v>438</v>
      </c>
      <c r="C13" s="61">
        <v>14</v>
      </c>
    </row>
    <row r="14" spans="1:4" ht="15">
      <c r="A14" s="314"/>
      <c r="B14" s="269"/>
      <c r="C14" s="270"/>
      <c r="D14" s="34"/>
    </row>
    <row r="15" spans="1:4" ht="15">
      <c r="A15" s="314"/>
      <c r="B15" s="269"/>
      <c r="C15" s="270"/>
      <c r="D15" s="34"/>
    </row>
    <row r="16" spans="1:4" ht="15">
      <c r="A16" s="314"/>
      <c r="B16" s="269"/>
      <c r="C16" s="270"/>
      <c r="D16" s="34"/>
    </row>
    <row r="17" spans="1:4" ht="14.25">
      <c r="A17" s="318"/>
      <c r="B17" s="320" t="s">
        <v>913</v>
      </c>
      <c r="C17" s="318"/>
      <c r="D17" s="34"/>
    </row>
    <row r="18" spans="1:3" ht="14.25">
      <c r="A18" s="332"/>
      <c r="B18" s="333" t="s">
        <v>912</v>
      </c>
      <c r="C18" s="334"/>
    </row>
    <row r="19" spans="1:3" s="331" customFormat="1" ht="15" thickBot="1">
      <c r="A19" s="337">
        <v>1</v>
      </c>
      <c r="B19" s="338" t="s">
        <v>914</v>
      </c>
      <c r="C19" s="339">
        <v>231</v>
      </c>
    </row>
    <row r="20" spans="1:3" ht="15" thickBot="1">
      <c r="A20" s="308">
        <v>2</v>
      </c>
      <c r="B20" s="335" t="s">
        <v>889</v>
      </c>
      <c r="C20" s="336" t="s">
        <v>890</v>
      </c>
    </row>
    <row r="21" spans="1:3" ht="15" thickBot="1">
      <c r="A21" s="308">
        <v>3</v>
      </c>
      <c r="B21" s="323" t="s">
        <v>891</v>
      </c>
      <c r="C21" s="321" t="s">
        <v>892</v>
      </c>
    </row>
    <row r="22" spans="1:3" ht="15" thickBot="1">
      <c r="A22" s="308">
        <v>4</v>
      </c>
      <c r="B22" s="323" t="s">
        <v>893</v>
      </c>
      <c r="C22" s="321" t="s">
        <v>894</v>
      </c>
    </row>
    <row r="23" spans="1:3" ht="15" thickBot="1">
      <c r="A23" s="308">
        <v>5</v>
      </c>
      <c r="B23" s="322" t="s">
        <v>895</v>
      </c>
      <c r="C23" s="321" t="s">
        <v>896</v>
      </c>
    </row>
    <row r="24" spans="1:3" ht="15" thickBot="1">
      <c r="A24" s="307">
        <v>6</v>
      </c>
      <c r="B24" s="322" t="s">
        <v>897</v>
      </c>
      <c r="C24" s="321" t="s">
        <v>898</v>
      </c>
    </row>
    <row r="25" spans="1:3" ht="15" thickBot="1">
      <c r="A25" s="307">
        <v>7</v>
      </c>
      <c r="B25" s="322" t="s">
        <v>899</v>
      </c>
      <c r="C25" s="321" t="s">
        <v>900</v>
      </c>
    </row>
    <row r="26" spans="1:3" ht="15" thickBot="1">
      <c r="A26" s="308">
        <v>8</v>
      </c>
      <c r="B26" s="322" t="s">
        <v>901</v>
      </c>
      <c r="C26" s="321" t="s">
        <v>902</v>
      </c>
    </row>
    <row r="27" spans="1:3" ht="15" thickBot="1">
      <c r="A27" s="308">
        <v>8</v>
      </c>
      <c r="B27" s="322" t="s">
        <v>903</v>
      </c>
      <c r="C27" s="321" t="s">
        <v>902</v>
      </c>
    </row>
    <row r="28" spans="1:3" ht="15" thickBot="1">
      <c r="A28" s="308">
        <v>9</v>
      </c>
      <c r="B28" s="322" t="s">
        <v>904</v>
      </c>
      <c r="C28" s="321" t="s">
        <v>905</v>
      </c>
    </row>
    <row r="29" spans="1:3" ht="15" thickBot="1">
      <c r="A29" s="305">
        <v>10</v>
      </c>
      <c r="B29" s="322" t="s">
        <v>906</v>
      </c>
      <c r="C29" s="321" t="s">
        <v>907</v>
      </c>
    </row>
    <row r="30" spans="1:3" ht="15" thickBot="1">
      <c r="A30" s="305">
        <v>10</v>
      </c>
      <c r="B30" s="322" t="s">
        <v>908</v>
      </c>
      <c r="C30" s="321" t="s">
        <v>907</v>
      </c>
    </row>
    <row r="31" spans="1:3" s="313" customFormat="1" ht="15" thickBot="1">
      <c r="A31" s="305">
        <v>10</v>
      </c>
      <c r="B31" s="322" t="s">
        <v>909</v>
      </c>
      <c r="C31" s="321" t="s">
        <v>907</v>
      </c>
    </row>
    <row r="32" spans="1:3" s="313" customFormat="1" ht="15" thickBot="1">
      <c r="A32" s="305">
        <v>10</v>
      </c>
      <c r="B32" s="323" t="s">
        <v>910</v>
      </c>
      <c r="C32" s="321" t="s">
        <v>907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Mauro Atalla</cp:lastModifiedBy>
  <cp:lastPrinted>2015-01-28T19:32:46Z</cp:lastPrinted>
  <dcterms:created xsi:type="dcterms:W3CDTF">1999-03-06T12:25:43Z</dcterms:created>
  <dcterms:modified xsi:type="dcterms:W3CDTF">2015-07-31T19:37:40Z</dcterms:modified>
  <cp:category/>
  <cp:version/>
  <cp:contentType/>
  <cp:contentStatus/>
</cp:coreProperties>
</file>